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515" windowHeight="4695" tabRatio="935"/>
  </bookViews>
  <sheets>
    <sheet name="สรุป" sheetId="25" r:id="rId1"/>
    <sheet name="โรงผสมอาหาร" sheetId="26" r:id="rId2"/>
    <sheet name="ฟางข้าว" sheetId="27" r:id="rId3"/>
    <sheet name="พืชอาหารสัตว์" sheetId="28" r:id="rId4"/>
    <sheet name="ผสมเทียม" sheetId="30" r:id="rId5"/>
    <sheet name="เวชภัณฑ์" sheetId="29" r:id="rId6"/>
    <sheet name="พันธุ์สัตว์" sheetId="31" r:id="rId7"/>
    <sheet name="โคนม" sheetId="32" r:id="rId8"/>
    <sheet name="โคเนื้อ" sheetId="33" r:id="rId9"/>
    <sheet name="สุกร" sheetId="34" r:id="rId10"/>
    <sheet name="สัตว์ปีก" sheetId="35" r:id="rId11"/>
    <sheet name="แพะ" sheetId="36" r:id="rId12"/>
    <sheet name="ฟาร์มผสมเทียม" sheetId="37" r:id="rId13"/>
    <sheet name="ฟาร์มพืชอาหาร" sheetId="38" r:id="rId14"/>
    <sheet name="ฟาร์มกระบือ" sheetId="39" r:id="rId15"/>
    <sheet name="นาข้าว" sheetId="45" r:id="rId16"/>
    <sheet name="ไม้ประดับ" sheetId="46" r:id="rId17"/>
    <sheet name="ยางพารา" sheetId="44" r:id="rId18"/>
    <sheet name="ผลิตพืชผัก" sheetId="40" r:id="rId19"/>
    <sheet name="ฟาร์มเห็ด" sheetId="41" r:id="rId20"/>
    <sheet name="ไม้ผล" sheetId="42" r:id="rId21"/>
    <sheet name="ประมง" sheetId="43" r:id="rId22"/>
  </sheets>
  <externalReferences>
    <externalReference r:id="rId23"/>
  </externalReferences>
  <calcPr calcId="125725"/>
</workbook>
</file>

<file path=xl/calcChain.xml><?xml version="1.0" encoding="utf-8"?>
<calcChain xmlns="http://schemas.openxmlformats.org/spreadsheetml/2006/main">
  <c r="H2" i="39"/>
  <c r="H2" i="38"/>
  <c r="H2" i="37"/>
  <c r="H2" i="36"/>
  <c r="H2" i="35"/>
  <c r="H2" i="34"/>
  <c r="H2" i="33"/>
  <c r="H2" i="32"/>
  <c r="H2" i="31"/>
  <c r="H2" i="29"/>
  <c r="H2" i="30"/>
  <c r="H2" i="28"/>
  <c r="H2" i="27"/>
  <c r="H2" i="26"/>
  <c r="E19" i="25" l="1"/>
  <c r="C25"/>
  <c r="B23"/>
  <c r="B20"/>
  <c r="F36" i="46"/>
  <c r="C23" i="25" s="1"/>
  <c r="G5" i="46"/>
  <c r="G6" s="1"/>
  <c r="F36" i="45"/>
  <c r="C21" i="25" s="1"/>
  <c r="D21" s="1"/>
  <c r="H5" i="45"/>
  <c r="G5"/>
  <c r="G6" s="1"/>
  <c r="F36" i="44"/>
  <c r="C20" i="25" s="1"/>
  <c r="H5" i="44"/>
  <c r="G5"/>
  <c r="G6" s="1"/>
  <c r="C15" i="25"/>
  <c r="C11"/>
  <c r="C7"/>
  <c r="B27"/>
  <c r="B28" s="1"/>
  <c r="B24"/>
  <c r="B22"/>
  <c r="B17"/>
  <c r="B16"/>
  <c r="B15"/>
  <c r="B14"/>
  <c r="B13"/>
  <c r="B12"/>
  <c r="B11"/>
  <c r="B10"/>
  <c r="B9"/>
  <c r="B8"/>
  <c r="B7"/>
  <c r="B6"/>
  <c r="B5"/>
  <c r="B4"/>
  <c r="F36" i="43"/>
  <c r="C27" i="25" s="1"/>
  <c r="G5" i="43"/>
  <c r="G6" s="1"/>
  <c r="F36" i="42"/>
  <c r="G5"/>
  <c r="G6" s="1"/>
  <c r="F36" i="41"/>
  <c r="C22" i="25" s="1"/>
  <c r="H5" i="41"/>
  <c r="G5"/>
  <c r="G6" s="1"/>
  <c r="F36" i="40"/>
  <c r="C24" i="25" s="1"/>
  <c r="G5" i="40"/>
  <c r="G6" s="1"/>
  <c r="F36" i="39"/>
  <c r="C17" i="25" s="1"/>
  <c r="G5" i="39"/>
  <c r="G6" s="1"/>
  <c r="F36" i="38"/>
  <c r="C16" i="25" s="1"/>
  <c r="D16" s="1"/>
  <c r="G5" i="38"/>
  <c r="H5" s="1"/>
  <c r="F36" i="37"/>
  <c r="G5"/>
  <c r="G6" s="1"/>
  <c r="F36" i="36"/>
  <c r="C14" i="25" s="1"/>
  <c r="H5" i="36"/>
  <c r="G5"/>
  <c r="G6" s="1"/>
  <c r="F36" i="35"/>
  <c r="C13" i="25" s="1"/>
  <c r="D13" s="1"/>
  <c r="G5" i="35"/>
  <c r="G6" s="1"/>
  <c r="F36" i="34"/>
  <c r="C12" i="25" s="1"/>
  <c r="H5" i="34"/>
  <c r="G5"/>
  <c r="G6" s="1"/>
  <c r="F36" i="33"/>
  <c r="G5"/>
  <c r="G6" s="1"/>
  <c r="F36" i="32"/>
  <c r="C10" i="25" s="1"/>
  <c r="D10" s="1"/>
  <c r="H5" i="32"/>
  <c r="G5"/>
  <c r="G6" s="1"/>
  <c r="F36" i="31"/>
  <c r="C9" i="25" s="1"/>
  <c r="G5" i="31"/>
  <c r="H5" s="1"/>
  <c r="F36" i="30"/>
  <c r="G5"/>
  <c r="G6" s="1"/>
  <c r="F36" i="29"/>
  <c r="C8" i="25" s="1"/>
  <c r="H5" i="29"/>
  <c r="G5"/>
  <c r="G6" s="1"/>
  <c r="F36" i="28"/>
  <c r="C6" i="25" s="1"/>
  <c r="G5" i="28"/>
  <c r="G6" s="1"/>
  <c r="F36" i="27"/>
  <c r="C5" i="25" s="1"/>
  <c r="H5" i="27"/>
  <c r="G5"/>
  <c r="G6" s="1"/>
  <c r="F39" i="26"/>
  <c r="F72" s="1"/>
  <c r="C4" i="25" s="1"/>
  <c r="F36" i="26"/>
  <c r="G5"/>
  <c r="H5" s="1"/>
  <c r="D24" i="25" l="1"/>
  <c r="D27"/>
  <c r="C28"/>
  <c r="D28" s="1"/>
  <c r="C18"/>
  <c r="D9"/>
  <c r="D22"/>
  <c r="D23"/>
  <c r="D20"/>
  <c r="C26"/>
  <c r="D14"/>
  <c r="B18"/>
  <c r="B26"/>
  <c r="D17"/>
  <c r="D15"/>
  <c r="D6"/>
  <c r="D5"/>
  <c r="D8"/>
  <c r="D12"/>
  <c r="D11"/>
  <c r="D7"/>
  <c r="D25"/>
  <c r="E9"/>
  <c r="E13"/>
  <c r="H5" i="28"/>
  <c r="H5" i="35"/>
  <c r="E8" i="25"/>
  <c r="E12"/>
  <c r="E16"/>
  <c r="E25"/>
  <c r="E27"/>
  <c r="E28" s="1"/>
  <c r="E20"/>
  <c r="H5" i="39"/>
  <c r="H5" i="42"/>
  <c r="E7" i="25"/>
  <c r="E11"/>
  <c r="E15"/>
  <c r="E24"/>
  <c r="H5" i="46"/>
  <c r="E23" i="25"/>
  <c r="E5"/>
  <c r="E17"/>
  <c r="H5" i="30"/>
  <c r="H5" i="33"/>
  <c r="H5" i="37"/>
  <c r="H5" i="43"/>
  <c r="E6" i="25"/>
  <c r="E10"/>
  <c r="E14"/>
  <c r="E22"/>
  <c r="E21"/>
  <c r="D4"/>
  <c r="E4"/>
  <c r="H6" i="46"/>
  <c r="G7"/>
  <c r="H6" i="45"/>
  <c r="G7"/>
  <c r="G7" i="44"/>
  <c r="H6"/>
  <c r="H6" i="43"/>
  <c r="G7"/>
  <c r="G7" i="42"/>
  <c r="H6"/>
  <c r="H5" i="40"/>
  <c r="H6" i="41"/>
  <c r="G7"/>
  <c r="G7" i="40"/>
  <c r="H6"/>
  <c r="H6" i="39"/>
  <c r="G7"/>
  <c r="G6" i="38"/>
  <c r="H6" i="37"/>
  <c r="G7"/>
  <c r="G7" i="36"/>
  <c r="H6"/>
  <c r="H6" i="35"/>
  <c r="G7"/>
  <c r="H6" i="34"/>
  <c r="G7"/>
  <c r="H6" i="33"/>
  <c r="G7"/>
  <c r="H6" i="32"/>
  <c r="G7"/>
  <c r="G6" i="31"/>
  <c r="G7" i="30"/>
  <c r="H6"/>
  <c r="H6" i="29"/>
  <c r="G7"/>
  <c r="H6" i="28"/>
  <c r="G7"/>
  <c r="H6" i="27"/>
  <c r="G7"/>
  <c r="G6" i="26"/>
  <c r="E26" i="25" l="1"/>
  <c r="E18"/>
  <c r="D26"/>
  <c r="D18"/>
  <c r="H7" i="46"/>
  <c r="G8"/>
  <c r="H7" i="45"/>
  <c r="G8"/>
  <c r="G8" i="44"/>
  <c r="H7"/>
  <c r="G8" i="43"/>
  <c r="H7"/>
  <c r="H7" i="42"/>
  <c r="G8"/>
  <c r="H7" i="41"/>
  <c r="G8"/>
  <c r="H7" i="40"/>
  <c r="G8"/>
  <c r="G8" i="39"/>
  <c r="H7"/>
  <c r="H6" i="38"/>
  <c r="G7"/>
  <c r="G8" i="37"/>
  <c r="H7"/>
  <c r="H7" i="36"/>
  <c r="G8"/>
  <c r="H7" i="35"/>
  <c r="G8"/>
  <c r="H7" i="34"/>
  <c r="G8"/>
  <c r="H7" i="33"/>
  <c r="G8"/>
  <c r="H7" i="32"/>
  <c r="G8"/>
  <c r="H6" i="31"/>
  <c r="G7"/>
  <c r="G8" i="30"/>
  <c r="H7"/>
  <c r="G8" i="29"/>
  <c r="H7"/>
  <c r="H7" i="28"/>
  <c r="G8"/>
  <c r="G8" i="27"/>
  <c r="H7"/>
  <c r="H6" i="26"/>
  <c r="G7"/>
  <c r="H8" i="46" l="1"/>
  <c r="G9"/>
  <c r="H8" i="45"/>
  <c r="G9"/>
  <c r="G9" i="44"/>
  <c r="H8"/>
  <c r="H8" i="43"/>
  <c r="G9"/>
  <c r="H8" i="42"/>
  <c r="G9"/>
  <c r="H8" i="41"/>
  <c r="G9"/>
  <c r="H8" i="40"/>
  <c r="G9"/>
  <c r="G9" i="39"/>
  <c r="H8"/>
  <c r="H7" i="38"/>
  <c r="G8"/>
  <c r="H8" i="37"/>
  <c r="G9"/>
  <c r="G9" i="36"/>
  <c r="H8"/>
  <c r="H8" i="35"/>
  <c r="G9"/>
  <c r="H8" i="34"/>
  <c r="G9"/>
  <c r="H8" i="33"/>
  <c r="G9"/>
  <c r="H8" i="32"/>
  <c r="G9"/>
  <c r="H7" i="31"/>
  <c r="G8"/>
  <c r="H8" i="30"/>
  <c r="G9"/>
  <c r="G9" i="29"/>
  <c r="H8"/>
  <c r="H8" i="28"/>
  <c r="G9"/>
  <c r="H8" i="27"/>
  <c r="G9"/>
  <c r="H7" i="26"/>
  <c r="G8"/>
  <c r="H9" i="46" l="1"/>
  <c r="G10"/>
  <c r="H9" i="45"/>
  <c r="G10"/>
  <c r="G10" i="44"/>
  <c r="H9"/>
  <c r="G10" i="43"/>
  <c r="H9"/>
  <c r="H9" i="42"/>
  <c r="G10"/>
  <c r="H9" i="41"/>
  <c r="G10"/>
  <c r="H9" i="40"/>
  <c r="G10"/>
  <c r="H9" i="39"/>
  <c r="G10"/>
  <c r="H8" i="38"/>
  <c r="G9"/>
  <c r="G10" i="37"/>
  <c r="H9"/>
  <c r="G10" i="36"/>
  <c r="H9"/>
  <c r="H9" i="35"/>
  <c r="G10"/>
  <c r="H9" i="34"/>
  <c r="G10"/>
  <c r="H9" i="33"/>
  <c r="G10"/>
  <c r="H9" i="32"/>
  <c r="G10"/>
  <c r="H8" i="31"/>
  <c r="G9"/>
  <c r="G10" i="30"/>
  <c r="H9"/>
  <c r="H9" i="29"/>
  <c r="G10"/>
  <c r="H9" i="28"/>
  <c r="G10"/>
  <c r="G10" i="27"/>
  <c r="H9"/>
  <c r="H8" i="26"/>
  <c r="G9"/>
  <c r="H10" i="46" l="1"/>
  <c r="G11"/>
  <c r="H10" i="45"/>
  <c r="G11"/>
  <c r="G11" i="44"/>
  <c r="H10"/>
  <c r="H10" i="43"/>
  <c r="G11"/>
  <c r="H10" i="42"/>
  <c r="G11"/>
  <c r="H10" i="41"/>
  <c r="G11"/>
  <c r="H10" i="40"/>
  <c r="G11"/>
  <c r="G11" i="39"/>
  <c r="H10"/>
  <c r="H9" i="38"/>
  <c r="G10"/>
  <c r="G11" i="37"/>
  <c r="H10"/>
  <c r="H10" i="36"/>
  <c r="G11"/>
  <c r="H10" i="35"/>
  <c r="G11"/>
  <c r="H10" i="34"/>
  <c r="G11"/>
  <c r="H10" i="33"/>
  <c r="G11"/>
  <c r="H10" i="32"/>
  <c r="G11"/>
  <c r="H9" i="31"/>
  <c r="G10"/>
  <c r="H10" i="30"/>
  <c r="G11"/>
  <c r="G11" i="29"/>
  <c r="H10"/>
  <c r="H10" i="28"/>
  <c r="G11"/>
  <c r="G11" i="27"/>
  <c r="H10"/>
  <c r="H9" i="26"/>
  <c r="G10"/>
  <c r="H11" i="46" l="1"/>
  <c r="G12"/>
  <c r="H11" i="45"/>
  <c r="G12"/>
  <c r="G12" i="44"/>
  <c r="H11"/>
  <c r="H11" i="43"/>
  <c r="G12"/>
  <c r="H11" i="42"/>
  <c r="G12"/>
  <c r="H11" i="41"/>
  <c r="G12"/>
  <c r="H11" i="40"/>
  <c r="G12"/>
  <c r="G12" i="39"/>
  <c r="H11"/>
  <c r="H10" i="38"/>
  <c r="G11"/>
  <c r="H11" i="37"/>
  <c r="G12"/>
  <c r="G12" i="36"/>
  <c r="H11"/>
  <c r="H11" i="35"/>
  <c r="G12"/>
  <c r="H11" i="34"/>
  <c r="G12"/>
  <c r="H11" i="33"/>
  <c r="G12"/>
  <c r="H11" i="32"/>
  <c r="G12"/>
  <c r="H10" i="31"/>
  <c r="G11"/>
  <c r="G12" i="30"/>
  <c r="H11"/>
  <c r="H11" i="29"/>
  <c r="G12"/>
  <c r="H11" i="28"/>
  <c r="G12"/>
  <c r="H11" i="27"/>
  <c r="G12"/>
  <c r="H10" i="26"/>
  <c r="G11"/>
  <c r="H12" i="46" l="1"/>
  <c r="G13"/>
  <c r="H12" i="45"/>
  <c r="G13"/>
  <c r="G13" i="44"/>
  <c r="H12"/>
  <c r="H12" i="43"/>
  <c r="G13"/>
  <c r="H12" i="42"/>
  <c r="G13"/>
  <c r="H12" i="41"/>
  <c r="G13"/>
  <c r="H12" i="40"/>
  <c r="G13"/>
  <c r="H12" i="39"/>
  <c r="G13"/>
  <c r="H11" i="38"/>
  <c r="G12"/>
  <c r="G13" i="37"/>
  <c r="H12"/>
  <c r="H12" i="36"/>
  <c r="G13"/>
  <c r="H12" i="35"/>
  <c r="G13"/>
  <c r="H12" i="34"/>
  <c r="G13"/>
  <c r="H12" i="33"/>
  <c r="G13"/>
  <c r="H12" i="32"/>
  <c r="G13"/>
  <c r="H11" i="31"/>
  <c r="G12"/>
  <c r="H12" i="30"/>
  <c r="G13"/>
  <c r="G13" i="29"/>
  <c r="H12"/>
  <c r="H12" i="28"/>
  <c r="G13"/>
  <c r="G13" i="27"/>
  <c r="H12"/>
  <c r="H11" i="26"/>
  <c r="G12"/>
  <c r="H13" i="46" l="1"/>
  <c r="G14"/>
  <c r="H13" i="45"/>
  <c r="G14"/>
  <c r="G14" i="44"/>
  <c r="H13"/>
  <c r="H13" i="43"/>
  <c r="G14"/>
  <c r="H13" i="42"/>
  <c r="G14"/>
  <c r="H13" i="41"/>
  <c r="G14"/>
  <c r="H13" i="40"/>
  <c r="G14"/>
  <c r="G14" i="39"/>
  <c r="H13"/>
  <c r="H12" i="38"/>
  <c r="G13"/>
  <c r="H13" i="37"/>
  <c r="G14"/>
  <c r="H13" i="36"/>
  <c r="G14"/>
  <c r="H13" i="35"/>
  <c r="G14"/>
  <c r="H13" i="34"/>
  <c r="G14"/>
  <c r="H13" i="33"/>
  <c r="G14"/>
  <c r="H13" i="32"/>
  <c r="G14"/>
  <c r="H12" i="31"/>
  <c r="G13"/>
  <c r="H13" i="30"/>
  <c r="G14"/>
  <c r="G14" i="29"/>
  <c r="H13"/>
  <c r="H13" i="28"/>
  <c r="G14"/>
  <c r="H13" i="27"/>
  <c r="G14"/>
  <c r="H12" i="26"/>
  <c r="G13"/>
  <c r="H14" i="46" l="1"/>
  <c r="G15"/>
  <c r="H14" i="45"/>
  <c r="G15"/>
  <c r="G15" i="44"/>
  <c r="H14"/>
  <c r="G15" i="43"/>
  <c r="H14"/>
  <c r="H14" i="42"/>
  <c r="G15"/>
  <c r="H14" i="41"/>
  <c r="G15"/>
  <c r="H14" i="40"/>
  <c r="G15"/>
  <c r="H14" i="39"/>
  <c r="G15"/>
  <c r="H13" i="38"/>
  <c r="G14"/>
  <c r="G15" i="37"/>
  <c r="H14"/>
  <c r="H14" i="36"/>
  <c r="G15"/>
  <c r="H14" i="35"/>
  <c r="G15"/>
  <c r="H14" i="34"/>
  <c r="G15"/>
  <c r="H14" i="33"/>
  <c r="G15"/>
  <c r="H14" i="32"/>
  <c r="G15"/>
  <c r="H13" i="31"/>
  <c r="G14"/>
  <c r="H14" i="30"/>
  <c r="G15"/>
  <c r="H14" i="29"/>
  <c r="G15"/>
  <c r="H14" i="28"/>
  <c r="G15"/>
  <c r="G15" i="27"/>
  <c r="H14"/>
  <c r="H13" i="26"/>
  <c r="G14"/>
  <c r="H15" i="46" l="1"/>
  <c r="G16"/>
  <c r="H15" i="45"/>
  <c r="G16"/>
  <c r="G16" i="44"/>
  <c r="H15"/>
  <c r="H15" i="43"/>
  <c r="G16"/>
  <c r="H15" i="42"/>
  <c r="G16"/>
  <c r="H15" i="41"/>
  <c r="G16"/>
  <c r="H15" i="40"/>
  <c r="G16"/>
  <c r="G16" i="39"/>
  <c r="H15"/>
  <c r="H14" i="38"/>
  <c r="G15"/>
  <c r="G16" i="37"/>
  <c r="H15"/>
  <c r="H15" i="36"/>
  <c r="G16"/>
  <c r="H15" i="35"/>
  <c r="G16"/>
  <c r="H15" i="34"/>
  <c r="G16"/>
  <c r="H15" i="33"/>
  <c r="G16"/>
  <c r="H15" i="32"/>
  <c r="G16"/>
  <c r="H14" i="31"/>
  <c r="G15"/>
  <c r="H15" i="30"/>
  <c r="G16"/>
  <c r="G16" i="29"/>
  <c r="H15"/>
  <c r="H15" i="28"/>
  <c r="G16"/>
  <c r="G16" i="27"/>
  <c r="H15"/>
  <c r="H14" i="26"/>
  <c r="G15"/>
  <c r="H16" i="46" l="1"/>
  <c r="G17"/>
  <c r="H16" i="45"/>
  <c r="G17"/>
  <c r="G17" i="44"/>
  <c r="H16"/>
  <c r="H16" i="43"/>
  <c r="G17"/>
  <c r="H16" i="42"/>
  <c r="G17"/>
  <c r="H16" i="41"/>
  <c r="G17"/>
  <c r="H16" i="40"/>
  <c r="G17"/>
  <c r="H16" i="39"/>
  <c r="G17"/>
  <c r="H15" i="38"/>
  <c r="G16"/>
  <c r="H16" i="37"/>
  <c r="G17"/>
  <c r="G17" i="36"/>
  <c r="H16"/>
  <c r="H16" i="35"/>
  <c r="G17"/>
  <c r="H16" i="34"/>
  <c r="G17"/>
  <c r="H16" i="33"/>
  <c r="G17"/>
  <c r="H16" i="32"/>
  <c r="G17"/>
  <c r="H15" i="31"/>
  <c r="G16"/>
  <c r="G17" i="30"/>
  <c r="H16"/>
  <c r="H16" i="29"/>
  <c r="G17"/>
  <c r="H16" i="28"/>
  <c r="G17"/>
  <c r="H16" i="27"/>
  <c r="G17"/>
  <c r="H15" i="26"/>
  <c r="G16"/>
  <c r="H17" i="46" l="1"/>
  <c r="G18"/>
  <c r="H17" i="45"/>
  <c r="G18"/>
  <c r="G18" i="44"/>
  <c r="H17"/>
  <c r="H17" i="43"/>
  <c r="G18"/>
  <c r="H17" i="42"/>
  <c r="G18"/>
  <c r="H17" i="41"/>
  <c r="G18"/>
  <c r="H17" i="40"/>
  <c r="G18"/>
  <c r="G18" i="39"/>
  <c r="H17"/>
  <c r="H16" i="38"/>
  <c r="G17"/>
  <c r="G18" i="37"/>
  <c r="H17"/>
  <c r="H17" i="36"/>
  <c r="G18"/>
  <c r="H17" i="35"/>
  <c r="G18"/>
  <c r="H17" i="34"/>
  <c r="G18"/>
  <c r="H17" i="33"/>
  <c r="G18"/>
  <c r="H17" i="32"/>
  <c r="G18"/>
  <c r="H16" i="31"/>
  <c r="G17"/>
  <c r="H17" i="30"/>
  <c r="G18"/>
  <c r="G18" i="29"/>
  <c r="H17"/>
  <c r="H17" i="28"/>
  <c r="G18"/>
  <c r="G18" i="27"/>
  <c r="H17"/>
  <c r="H16" i="26"/>
  <c r="G17"/>
  <c r="H18" i="46" l="1"/>
  <c r="G19"/>
  <c r="H18" i="45"/>
  <c r="G19"/>
  <c r="G19" i="44"/>
  <c r="H18"/>
  <c r="H18" i="43"/>
  <c r="G19"/>
  <c r="H18" i="42"/>
  <c r="G19"/>
  <c r="H18" i="41"/>
  <c r="G19"/>
  <c r="H18" i="40"/>
  <c r="G19"/>
  <c r="H18" i="39"/>
  <c r="G19"/>
  <c r="H17" i="38"/>
  <c r="G18"/>
  <c r="G19" i="37"/>
  <c r="H18"/>
  <c r="H18" i="36"/>
  <c r="G19"/>
  <c r="H18" i="35"/>
  <c r="G19"/>
  <c r="H18" i="34"/>
  <c r="G19"/>
  <c r="H18" i="33"/>
  <c r="G19"/>
  <c r="H18" i="32"/>
  <c r="G19"/>
  <c r="H17" i="31"/>
  <c r="G18"/>
  <c r="H18" i="30"/>
  <c r="G19"/>
  <c r="H18" i="29"/>
  <c r="G19"/>
  <c r="H18" i="28"/>
  <c r="G19"/>
  <c r="H18" i="27"/>
  <c r="G19"/>
  <c r="H17" i="26"/>
  <c r="G18"/>
  <c r="H19" i="46" l="1"/>
  <c r="G20"/>
  <c r="H19" i="45"/>
  <c r="G20"/>
  <c r="G20" i="44"/>
  <c r="H19"/>
  <c r="H19" i="43"/>
  <c r="G20"/>
  <c r="H19" i="42"/>
  <c r="G20"/>
  <c r="H19" i="41"/>
  <c r="G20"/>
  <c r="H19" i="40"/>
  <c r="G20"/>
  <c r="G20" i="39"/>
  <c r="H19"/>
  <c r="H18" i="38"/>
  <c r="G19"/>
  <c r="H19" i="37"/>
  <c r="G20"/>
  <c r="H19" i="36"/>
  <c r="G20"/>
  <c r="H19" i="35"/>
  <c r="G20"/>
  <c r="H19" i="34"/>
  <c r="G20"/>
  <c r="H19" i="33"/>
  <c r="G20"/>
  <c r="H19" i="32"/>
  <c r="G20"/>
  <c r="H18" i="31"/>
  <c r="G19"/>
  <c r="H19" i="30"/>
  <c r="G20"/>
  <c r="H19" i="29"/>
  <c r="G20"/>
  <c r="H19" i="28"/>
  <c r="G20"/>
  <c r="G20" i="27"/>
  <c r="H19"/>
  <c r="H18" i="26"/>
  <c r="G19"/>
  <c r="H20" i="46" l="1"/>
  <c r="G21"/>
  <c r="H20" i="45"/>
  <c r="G21"/>
  <c r="G21" i="44"/>
  <c r="H20"/>
  <c r="H20" i="43"/>
  <c r="G21"/>
  <c r="H20" i="42"/>
  <c r="G21"/>
  <c r="H20" i="41"/>
  <c r="G21"/>
  <c r="H20" i="40"/>
  <c r="G21"/>
  <c r="H20" i="39"/>
  <c r="G21"/>
  <c r="H19" i="38"/>
  <c r="G20"/>
  <c r="G21" i="37"/>
  <c r="H20"/>
  <c r="H20" i="36"/>
  <c r="G21"/>
  <c r="H20" i="35"/>
  <c r="G21"/>
  <c r="H20" i="34"/>
  <c r="G21"/>
  <c r="H20" i="33"/>
  <c r="G21"/>
  <c r="H20" i="32"/>
  <c r="G21"/>
  <c r="H19" i="31"/>
  <c r="G20"/>
  <c r="H20" i="30"/>
  <c r="G21"/>
  <c r="H20" i="29"/>
  <c r="G21"/>
  <c r="H20" i="28"/>
  <c r="G21"/>
  <c r="H20" i="27"/>
  <c r="G21"/>
  <c r="H19" i="26"/>
  <c r="G20"/>
  <c r="H21" i="46" l="1"/>
  <c r="G22"/>
  <c r="H21" i="45"/>
  <c r="G22"/>
  <c r="G22" i="44"/>
  <c r="H21"/>
  <c r="H21" i="43"/>
  <c r="G22"/>
  <c r="H21" i="42"/>
  <c r="G22"/>
  <c r="H21" i="41"/>
  <c r="G22"/>
  <c r="H21" i="40"/>
  <c r="G22"/>
  <c r="H21" i="39"/>
  <c r="G22"/>
  <c r="H20" i="38"/>
  <c r="G21"/>
  <c r="G22" i="37"/>
  <c r="H21"/>
  <c r="H21" i="36"/>
  <c r="G22"/>
  <c r="H21" i="35"/>
  <c r="G22"/>
  <c r="H21" i="34"/>
  <c r="G22"/>
  <c r="H21" i="33"/>
  <c r="G22"/>
  <c r="H21" i="32"/>
  <c r="G22"/>
  <c r="H20" i="31"/>
  <c r="G21"/>
  <c r="H21" i="30"/>
  <c r="G22"/>
  <c r="H21" i="29"/>
  <c r="G22"/>
  <c r="H21" i="28"/>
  <c r="G22"/>
  <c r="G22" i="27"/>
  <c r="H21"/>
  <c r="H20" i="26"/>
  <c r="G21"/>
  <c r="H22" i="46" l="1"/>
  <c r="G23"/>
  <c r="H22" i="45"/>
  <c r="G23"/>
  <c r="G23" i="44"/>
  <c r="H22"/>
  <c r="H22" i="43"/>
  <c r="G23"/>
  <c r="H22" i="42"/>
  <c r="G23"/>
  <c r="H22" i="41"/>
  <c r="G23"/>
  <c r="H22" i="40"/>
  <c r="G23"/>
  <c r="H22" i="39"/>
  <c r="G23"/>
  <c r="H21" i="38"/>
  <c r="G22"/>
  <c r="H22" i="37"/>
  <c r="G23"/>
  <c r="H22" i="36"/>
  <c r="G23"/>
  <c r="H22" i="35"/>
  <c r="G23"/>
  <c r="H22" i="34"/>
  <c r="G23"/>
  <c r="H22" i="33"/>
  <c r="G23"/>
  <c r="H22" i="32"/>
  <c r="G23"/>
  <c r="H21" i="31"/>
  <c r="G22"/>
  <c r="H22" i="30"/>
  <c r="G23"/>
  <c r="G23" i="29"/>
  <c r="H22"/>
  <c r="H22" i="28"/>
  <c r="G23"/>
  <c r="G23" i="27"/>
  <c r="H22"/>
  <c r="H21" i="26"/>
  <c r="G22"/>
  <c r="H23" i="46" l="1"/>
  <c r="G24"/>
  <c r="H23" i="45"/>
  <c r="G24"/>
  <c r="G24" i="44"/>
  <c r="H23"/>
  <c r="H23" i="43"/>
  <c r="G24"/>
  <c r="H23" i="42"/>
  <c r="G24"/>
  <c r="H23" i="41"/>
  <c r="G24"/>
  <c r="H23" i="40"/>
  <c r="G24"/>
  <c r="G24" i="39"/>
  <c r="H23"/>
  <c r="H22" i="38"/>
  <c r="G23"/>
  <c r="G24" i="37"/>
  <c r="H23"/>
  <c r="H23" i="36"/>
  <c r="G24"/>
  <c r="H23" i="35"/>
  <c r="G24"/>
  <c r="H23" i="34"/>
  <c r="G24"/>
  <c r="H23" i="33"/>
  <c r="G24"/>
  <c r="H23" i="32"/>
  <c r="G24"/>
  <c r="H22" i="31"/>
  <c r="G23"/>
  <c r="H23" i="30"/>
  <c r="G24"/>
  <c r="H23" i="29"/>
  <c r="G24"/>
  <c r="H23" i="28"/>
  <c r="G24"/>
  <c r="H23" i="27"/>
  <c r="G24"/>
  <c r="H22" i="26"/>
  <c r="G23"/>
  <c r="H24" i="46" l="1"/>
  <c r="G25"/>
  <c r="H24" i="45"/>
  <c r="G25"/>
  <c r="G25" i="44"/>
  <c r="H24"/>
  <c r="H24" i="43"/>
  <c r="G25"/>
  <c r="H24" i="42"/>
  <c r="G25"/>
  <c r="H24" i="41"/>
  <c r="G25"/>
  <c r="H24" i="40"/>
  <c r="G25"/>
  <c r="H24" i="39"/>
  <c r="G25"/>
  <c r="H23" i="38"/>
  <c r="G24"/>
  <c r="H24" i="37"/>
  <c r="G25"/>
  <c r="H24" i="36"/>
  <c r="G25"/>
  <c r="H24" i="35"/>
  <c r="G25"/>
  <c r="H24" i="34"/>
  <c r="G25"/>
  <c r="H24" i="33"/>
  <c r="G25"/>
  <c r="H24" i="32"/>
  <c r="G25"/>
  <c r="H23" i="31"/>
  <c r="G24"/>
  <c r="H24" i="30"/>
  <c r="G25"/>
  <c r="H24" i="29"/>
  <c r="G25"/>
  <c r="H24" i="28"/>
  <c r="G25"/>
  <c r="G25" i="27"/>
  <c r="H24"/>
  <c r="H23" i="26"/>
  <c r="G24"/>
  <c r="H25" i="46" l="1"/>
  <c r="G26"/>
  <c r="H25" i="45"/>
  <c r="G26"/>
  <c r="G26" i="44"/>
  <c r="H25"/>
  <c r="H25" i="43"/>
  <c r="G26"/>
  <c r="H25" i="42"/>
  <c r="G26"/>
  <c r="H25" i="41"/>
  <c r="G26"/>
  <c r="H25" i="40"/>
  <c r="G26"/>
  <c r="H25" i="39"/>
  <c r="G26"/>
  <c r="H24" i="38"/>
  <c r="G25"/>
  <c r="G26" i="37"/>
  <c r="H25"/>
  <c r="H25" i="36"/>
  <c r="G26"/>
  <c r="H25" i="35"/>
  <c r="G26"/>
  <c r="H25" i="34"/>
  <c r="G26"/>
  <c r="H25" i="33"/>
  <c r="G26"/>
  <c r="H25" i="32"/>
  <c r="G26"/>
  <c r="H24" i="31"/>
  <c r="G25"/>
  <c r="H25" i="30"/>
  <c r="G26"/>
  <c r="H25" i="29"/>
  <c r="G26"/>
  <c r="H25" i="28"/>
  <c r="G26"/>
  <c r="G26" i="27"/>
  <c r="H25"/>
  <c r="H24" i="26"/>
  <c r="G25"/>
  <c r="H26" i="46" l="1"/>
  <c r="G27"/>
  <c r="H26" i="45"/>
  <c r="G27"/>
  <c r="G27" i="44"/>
  <c r="H26"/>
  <c r="H26" i="43"/>
  <c r="G27"/>
  <c r="H26" i="42"/>
  <c r="G27"/>
  <c r="H26" i="41"/>
  <c r="G27"/>
  <c r="H26" i="40"/>
  <c r="G27"/>
  <c r="H26" i="39"/>
  <c r="G27"/>
  <c r="H25" i="38"/>
  <c r="G26"/>
  <c r="H26" i="37"/>
  <c r="G27"/>
  <c r="H26" i="36"/>
  <c r="G27"/>
  <c r="H26" i="35"/>
  <c r="G27"/>
  <c r="H26" i="34"/>
  <c r="G27"/>
  <c r="H26" i="33"/>
  <c r="G27"/>
  <c r="H26" i="32"/>
  <c r="G27"/>
  <c r="H25" i="31"/>
  <c r="G26"/>
  <c r="H26" i="30"/>
  <c r="G27"/>
  <c r="H26" i="29"/>
  <c r="G27"/>
  <c r="H26" i="28"/>
  <c r="G27"/>
  <c r="H26" i="27"/>
  <c r="G27"/>
  <c r="H25" i="26"/>
  <c r="G26"/>
  <c r="H27" i="46" l="1"/>
  <c r="G28"/>
  <c r="H27" i="45"/>
  <c r="G28"/>
  <c r="G28" i="44"/>
  <c r="H27"/>
  <c r="H27" i="43"/>
  <c r="G28"/>
  <c r="H27" i="42"/>
  <c r="G28"/>
  <c r="H27" i="41"/>
  <c r="G28"/>
  <c r="H27" i="40"/>
  <c r="G28"/>
  <c r="H27" i="39"/>
  <c r="G28"/>
  <c r="H26" i="38"/>
  <c r="G27"/>
  <c r="H27" i="37"/>
  <c r="G28"/>
  <c r="H27" i="36"/>
  <c r="G28"/>
  <c r="H27" i="35"/>
  <c r="G28"/>
  <c r="H27" i="34"/>
  <c r="G28"/>
  <c r="H27" i="33"/>
  <c r="G28"/>
  <c r="H27" i="32"/>
  <c r="G28"/>
  <c r="H26" i="31"/>
  <c r="G27"/>
  <c r="H27" i="30"/>
  <c r="G28"/>
  <c r="H27" i="29"/>
  <c r="G28"/>
  <c r="H27" i="28"/>
  <c r="G28"/>
  <c r="G28" i="27"/>
  <c r="H27"/>
  <c r="H26" i="26"/>
  <c r="G27"/>
  <c r="H28" i="46" l="1"/>
  <c r="G29"/>
  <c r="H28" i="45"/>
  <c r="G29"/>
  <c r="G29" i="44"/>
  <c r="H28"/>
  <c r="H28" i="43"/>
  <c r="G29"/>
  <c r="H28" i="42"/>
  <c r="G29"/>
  <c r="H28" i="41"/>
  <c r="G29"/>
  <c r="H28" i="40"/>
  <c r="G29"/>
  <c r="H28" i="39"/>
  <c r="G29"/>
  <c r="H27" i="38"/>
  <c r="G28"/>
  <c r="H28" i="37"/>
  <c r="G29"/>
  <c r="H28" i="36"/>
  <c r="G29"/>
  <c r="H28" i="35"/>
  <c r="G29"/>
  <c r="H28" i="34"/>
  <c r="G29"/>
  <c r="H28" i="33"/>
  <c r="G29"/>
  <c r="H28" i="32"/>
  <c r="G29"/>
  <c r="H27" i="31"/>
  <c r="G28"/>
  <c r="H28" i="30"/>
  <c r="G29"/>
  <c r="H28" i="29"/>
  <c r="G29"/>
  <c r="H28" i="28"/>
  <c r="G29"/>
  <c r="H28" i="27"/>
  <c r="G29"/>
  <c r="H27" i="26"/>
  <c r="G28"/>
  <c r="H29" i="46" l="1"/>
  <c r="G30"/>
  <c r="H29" i="45"/>
  <c r="G30"/>
  <c r="G30" i="44"/>
  <c r="H29"/>
  <c r="H29" i="43"/>
  <c r="G30"/>
  <c r="H29" i="42"/>
  <c r="G30"/>
  <c r="H29" i="41"/>
  <c r="G30"/>
  <c r="H29" i="40"/>
  <c r="G30"/>
  <c r="H29" i="39"/>
  <c r="G30"/>
  <c r="H28" i="38"/>
  <c r="G29"/>
  <c r="G30" i="37"/>
  <c r="H29"/>
  <c r="H29" i="36"/>
  <c r="G30"/>
  <c r="H29" i="35"/>
  <c r="G30"/>
  <c r="H29" i="34"/>
  <c r="G30"/>
  <c r="H29" i="33"/>
  <c r="G30"/>
  <c r="H29" i="32"/>
  <c r="G30"/>
  <c r="H28" i="31"/>
  <c r="G29"/>
  <c r="H29" i="30"/>
  <c r="G30"/>
  <c r="H29" i="29"/>
  <c r="G30"/>
  <c r="H29" i="28"/>
  <c r="G30"/>
  <c r="G30" i="27"/>
  <c r="H29"/>
  <c r="H28" i="26"/>
  <c r="G29"/>
  <c r="H30" i="46" l="1"/>
  <c r="G31"/>
  <c r="H30" i="45"/>
  <c r="G31"/>
  <c r="G31" i="44"/>
  <c r="H30"/>
  <c r="H30" i="43"/>
  <c r="G31"/>
  <c r="H30" i="42"/>
  <c r="G31"/>
  <c r="H30" i="41"/>
  <c r="G31"/>
  <c r="H30" i="40"/>
  <c r="G31"/>
  <c r="H30" i="39"/>
  <c r="G31"/>
  <c r="H29" i="38"/>
  <c r="G30"/>
  <c r="H30" i="37"/>
  <c r="G31"/>
  <c r="H30" i="36"/>
  <c r="G31"/>
  <c r="H30" i="35"/>
  <c r="G31"/>
  <c r="H30" i="34"/>
  <c r="G31"/>
  <c r="H30" i="33"/>
  <c r="G31"/>
  <c r="H30" i="32"/>
  <c r="G31"/>
  <c r="H29" i="31"/>
  <c r="G30"/>
  <c r="H30" i="30"/>
  <c r="G31"/>
  <c r="H30" i="29"/>
  <c r="G31"/>
  <c r="H30" i="28"/>
  <c r="G31"/>
  <c r="H30" i="27"/>
  <c r="G31"/>
  <c r="H29" i="26"/>
  <c r="G30"/>
  <c r="H31" i="46" l="1"/>
  <c r="G32"/>
  <c r="H31" i="45"/>
  <c r="G32"/>
  <c r="G32" i="44"/>
  <c r="H31"/>
  <c r="H31" i="43"/>
  <c r="G32"/>
  <c r="H31" i="42"/>
  <c r="G32"/>
  <c r="H31" i="41"/>
  <c r="G32"/>
  <c r="H31" i="40"/>
  <c r="G32"/>
  <c r="H31" i="39"/>
  <c r="G32"/>
  <c r="H30" i="38"/>
  <c r="G31"/>
  <c r="H31" i="37"/>
  <c r="G32"/>
  <c r="H31" i="36"/>
  <c r="G32"/>
  <c r="H31" i="35"/>
  <c r="G32"/>
  <c r="H31" i="34"/>
  <c r="G32"/>
  <c r="H31" i="33"/>
  <c r="G32"/>
  <c r="H31" i="32"/>
  <c r="G32"/>
  <c r="H30" i="31"/>
  <c r="G31"/>
  <c r="H31" i="30"/>
  <c r="G32"/>
  <c r="H31" i="29"/>
  <c r="G32"/>
  <c r="H31" i="28"/>
  <c r="G32"/>
  <c r="G32" i="27"/>
  <c r="H31"/>
  <c r="H30" i="26"/>
  <c r="G31"/>
  <c r="H32" i="46" l="1"/>
  <c r="G33"/>
  <c r="H32" i="45"/>
  <c r="G33"/>
  <c r="G33" i="44"/>
  <c r="H32"/>
  <c r="H32" i="43"/>
  <c r="G33"/>
  <c r="H32" i="42"/>
  <c r="G33"/>
  <c r="H32" i="41"/>
  <c r="G33"/>
  <c r="H32" i="40"/>
  <c r="G33"/>
  <c r="H32" i="39"/>
  <c r="G33"/>
  <c r="H31" i="38"/>
  <c r="G32"/>
  <c r="H32" i="37"/>
  <c r="G33"/>
  <c r="H32" i="36"/>
  <c r="G33"/>
  <c r="H32" i="35"/>
  <c r="G33"/>
  <c r="H32" i="34"/>
  <c r="G33"/>
  <c r="H32" i="33"/>
  <c r="G33"/>
  <c r="H32" i="32"/>
  <c r="G33"/>
  <c r="H31" i="31"/>
  <c r="G32"/>
  <c r="H32" i="30"/>
  <c r="G33"/>
  <c r="H32" i="29"/>
  <c r="G33"/>
  <c r="H32" i="28"/>
  <c r="G33"/>
  <c r="H32" i="27"/>
  <c r="G33"/>
  <c r="H31" i="26"/>
  <c r="G32"/>
  <c r="H33" i="46" l="1"/>
  <c r="G34"/>
  <c r="H33" i="45"/>
  <c r="G34"/>
  <c r="G34" i="44"/>
  <c r="H33"/>
  <c r="H33" i="43"/>
  <c r="G34"/>
  <c r="H33" i="42"/>
  <c r="G34"/>
  <c r="H33" i="41"/>
  <c r="G34"/>
  <c r="H33" i="40"/>
  <c r="G34"/>
  <c r="H33" i="39"/>
  <c r="G34"/>
  <c r="H32" i="38"/>
  <c r="G33"/>
  <c r="H33" i="37"/>
  <c r="G34"/>
  <c r="H33" i="36"/>
  <c r="G34"/>
  <c r="H33" i="35"/>
  <c r="G34"/>
  <c r="H33" i="34"/>
  <c r="G34"/>
  <c r="H33" i="33"/>
  <c r="G34"/>
  <c r="H33" i="32"/>
  <c r="G34"/>
  <c r="H32" i="31"/>
  <c r="G33"/>
  <c r="H33" i="30"/>
  <c r="G34"/>
  <c r="H33" i="29"/>
  <c r="G34"/>
  <c r="H33" i="28"/>
  <c r="G34"/>
  <c r="H33" i="27"/>
  <c r="G34"/>
  <c r="H32" i="26"/>
  <c r="G33"/>
  <c r="H34" i="46" l="1"/>
  <c r="G35"/>
  <c r="H35" s="1"/>
  <c r="H34" i="45"/>
  <c r="G35"/>
  <c r="H35" s="1"/>
  <c r="G35" i="44"/>
  <c r="H35" s="1"/>
  <c r="H34"/>
  <c r="H34" i="43"/>
  <c r="G35"/>
  <c r="H35" s="1"/>
  <c r="H34" i="42"/>
  <c r="G35"/>
  <c r="H35" s="1"/>
  <c r="H34" i="41"/>
  <c r="G35"/>
  <c r="H35" s="1"/>
  <c r="H34" i="40"/>
  <c r="G35"/>
  <c r="H35" s="1"/>
  <c r="H34" i="39"/>
  <c r="G35"/>
  <c r="H35" s="1"/>
  <c r="H33" i="38"/>
  <c r="G34"/>
  <c r="H34" i="37"/>
  <c r="G35"/>
  <c r="H35" s="1"/>
  <c r="H34" i="36"/>
  <c r="G35"/>
  <c r="H35" s="1"/>
  <c r="H34" i="35"/>
  <c r="G35"/>
  <c r="H35" s="1"/>
  <c r="H34" i="34"/>
  <c r="G35"/>
  <c r="H35" s="1"/>
  <c r="H34" i="33"/>
  <c r="G35"/>
  <c r="H35" s="1"/>
  <c r="H34" i="32"/>
  <c r="G35"/>
  <c r="H35" s="1"/>
  <c r="H33" i="31"/>
  <c r="G34"/>
  <c r="H34" i="30"/>
  <c r="G35"/>
  <c r="H35" s="1"/>
  <c r="H34" i="29"/>
  <c r="G35"/>
  <c r="H35" s="1"/>
  <c r="H34" i="28"/>
  <c r="G35"/>
  <c r="H35" s="1"/>
  <c r="G35" i="27"/>
  <c r="H35" s="1"/>
  <c r="H34"/>
  <c r="H33" i="26"/>
  <c r="G34"/>
  <c r="H34" i="38" l="1"/>
  <c r="G35"/>
  <c r="H35" s="1"/>
  <c r="H34" i="31"/>
  <c r="G35"/>
  <c r="H35" s="1"/>
  <c r="H34" i="26"/>
  <c r="G35"/>
  <c r="H35" l="1"/>
  <c r="G39"/>
  <c r="H39" l="1"/>
  <c r="G40"/>
  <c r="H40" l="1"/>
  <c r="G41"/>
  <c r="H41" l="1"/>
  <c r="G42"/>
  <c r="G43" l="1"/>
  <c r="H42"/>
  <c r="G44" l="1"/>
  <c r="H43"/>
  <c r="H44" l="1"/>
  <c r="G45"/>
  <c r="G46" l="1"/>
  <c r="H45"/>
  <c r="H46" l="1"/>
  <c r="G47"/>
  <c r="G48" l="1"/>
  <c r="H47"/>
  <c r="H48" l="1"/>
  <c r="G49"/>
  <c r="G50" l="1"/>
  <c r="H49"/>
  <c r="H50" l="1"/>
  <c r="G51"/>
  <c r="G52" l="1"/>
  <c r="H51"/>
  <c r="H52" l="1"/>
  <c r="G53"/>
  <c r="G54" l="1"/>
  <c r="H53"/>
  <c r="H54" l="1"/>
  <c r="G55"/>
  <c r="G56" l="1"/>
  <c r="H55"/>
  <c r="H56" l="1"/>
  <c r="G57"/>
  <c r="G58" l="1"/>
  <c r="H57"/>
  <c r="H58" l="1"/>
  <c r="G59"/>
  <c r="G60" l="1"/>
  <c r="H59"/>
  <c r="H60" l="1"/>
  <c r="G61"/>
  <c r="G62" l="1"/>
  <c r="H61"/>
  <c r="H62" l="1"/>
  <c r="G63"/>
  <c r="G64" l="1"/>
  <c r="H63"/>
  <c r="H64" l="1"/>
  <c r="G65"/>
  <c r="G66" l="1"/>
  <c r="H65"/>
  <c r="H66" l="1"/>
  <c r="G67"/>
  <c r="G68" l="1"/>
  <c r="H67"/>
  <c r="H68" l="1"/>
  <c r="G69"/>
  <c r="G70" l="1"/>
  <c r="H69"/>
  <c r="H70" l="1"/>
  <c r="G71"/>
  <c r="H71" s="1"/>
</calcChain>
</file>

<file path=xl/comments1.xml><?xml version="1.0" encoding="utf-8"?>
<comments xmlns="http://schemas.openxmlformats.org/spreadsheetml/2006/main">
  <authors>
    <author>SundayOK</author>
  </authors>
  <commentList>
    <comment ref="E5" authorId="0">
      <text>
        <r>
          <rPr>
            <sz val="9"/>
            <color indexed="81"/>
            <rFont val="Tahoma"/>
            <family val="2"/>
          </rPr>
          <t xml:space="preserve">1.อาหารสุกร
2.หัวอาหารสุกร 156
3.หัวอาหารสุกร 151 s
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
1.กากปาล์มน้ำมัน
2.กากมะพร้าว
3.ถั่วเขียวบด
4.เปลือหอย
5.วิตามิน</t>
        </r>
      </text>
    </comment>
  </commentList>
</comments>
</file>

<file path=xl/comments10.xml><?xml version="1.0" encoding="utf-8"?>
<comments xmlns="http://schemas.openxmlformats.org/spreadsheetml/2006/main">
  <authors>
    <author>SundayOK</author>
  </authors>
  <commentList>
    <comment ref="E5" authorId="0">
      <text>
        <r>
          <rPr>
            <sz val="9"/>
            <color indexed="81"/>
            <rFont val="Tahoma"/>
            <family val="2"/>
          </rPr>
          <t xml:space="preserve">1.อาหารสุกร
2.หัวอาหารสุกร 156
3.หัวอาหารสุกร 151 s
</t>
        </r>
      </text>
    </comment>
  </commentList>
</comments>
</file>

<file path=xl/comments11.xml><?xml version="1.0" encoding="utf-8"?>
<comments xmlns="http://schemas.openxmlformats.org/spreadsheetml/2006/main">
  <authors>
    <author>SundayOK</author>
  </authors>
  <commentList>
    <comment ref="E5" authorId="0">
      <text>
        <r>
          <rPr>
            <sz val="9"/>
            <color indexed="81"/>
            <rFont val="Tahoma"/>
            <family val="2"/>
          </rPr>
          <t xml:space="preserve">1.อาหารสุกร
2.หัวอาหารสุกร 156
3.หัวอาหารสุกร 151 s
</t>
        </r>
      </text>
    </comment>
  </commentList>
</comments>
</file>

<file path=xl/comments2.xml><?xml version="1.0" encoding="utf-8"?>
<comments xmlns="http://schemas.openxmlformats.org/spreadsheetml/2006/main">
  <authors>
    <author>SundayOK</author>
  </authors>
  <commentList>
    <comment ref="E8" authorId="0">
      <text>
        <r>
          <rPr>
            <sz val="9"/>
            <color indexed="81"/>
            <rFont val="Tahoma"/>
            <family val="2"/>
          </rPr>
          <t xml:space="preserve">1.อาหารสุกร
2.หัวอาหารสุกร 156
3.หัวอาหารสุกร 151 s
</t>
        </r>
      </text>
    </comment>
  </commentList>
</comments>
</file>

<file path=xl/comments3.xml><?xml version="1.0" encoding="utf-8"?>
<comments xmlns="http://schemas.openxmlformats.org/spreadsheetml/2006/main">
  <authors>
    <author>SundayOK</author>
  </authors>
  <commentList>
    <comment ref="E8" authorId="0">
      <text>
        <r>
          <rPr>
            <sz val="9"/>
            <color indexed="81"/>
            <rFont val="Tahoma"/>
            <family val="2"/>
          </rPr>
          <t xml:space="preserve">1.อาหารสุกร
2.หัวอาหารสุกร 156
3.หัวอาหารสุกร 151 s
</t>
        </r>
      </text>
    </comment>
  </commentList>
</comments>
</file>

<file path=xl/comments4.xml><?xml version="1.0" encoding="utf-8"?>
<comments xmlns="http://schemas.openxmlformats.org/spreadsheetml/2006/main">
  <authors>
    <author>SundayOK</author>
  </authors>
  <commentList>
    <comment ref="E5" authorId="0">
      <text>
        <r>
          <rPr>
            <sz val="9"/>
            <color indexed="81"/>
            <rFont val="Tahoma"/>
            <family val="2"/>
          </rPr>
          <t xml:space="preserve">
1.กากปาล์มน้ำมัน
2.กากมะพร้าว
3.ถั่วเขียวบด
4.เปลือหอย
5.วิตามิน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1.อาหารสุกร
2.หัวอาหารสุกร 156
3.หัวอาหารสุกร 151 s
</t>
        </r>
      </text>
    </comment>
  </commentList>
</comments>
</file>

<file path=xl/comments5.xml><?xml version="1.0" encoding="utf-8"?>
<comments xmlns="http://schemas.openxmlformats.org/spreadsheetml/2006/main">
  <authors>
    <author>SundayOK</author>
  </authors>
  <commentList>
    <comment ref="E5" authorId="0">
      <text>
        <r>
          <rPr>
            <sz val="9"/>
            <color indexed="81"/>
            <rFont val="Tahoma"/>
            <family val="2"/>
          </rPr>
          <t xml:space="preserve">1.อาหารสุกร
2.หัวอาหารสุกร 156
3.หัวอาหารสุกร 151 s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1.อาหารสุกร
2.หัวอาหารสุกร 156
3.หัวอาหารสุกร 151 s
</t>
        </r>
      </text>
    </comment>
  </commentList>
</comments>
</file>

<file path=xl/comments6.xml><?xml version="1.0" encoding="utf-8"?>
<comments xmlns="http://schemas.openxmlformats.org/spreadsheetml/2006/main">
  <authors>
    <author>SundayOK</author>
  </authors>
  <commentList>
    <comment ref="E5" authorId="0">
      <text>
        <r>
          <rPr>
            <sz val="9"/>
            <color indexed="81"/>
            <rFont val="Tahoma"/>
            <family val="2"/>
          </rPr>
          <t xml:space="preserve">
1.กากปาล์มน้ำมัน
2.กากมะพร้าว
3.ถั่วเขียวบด
4.เปลือหอย
5.วิตามิน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1.อาหารสุกร
2.หัวอาหารสุกร 156
3.หัวอาหารสุกร 151 s
</t>
        </r>
      </text>
    </comment>
  </commentList>
</comments>
</file>

<file path=xl/comments7.xml><?xml version="1.0" encoding="utf-8"?>
<comments xmlns="http://schemas.openxmlformats.org/spreadsheetml/2006/main">
  <authors>
    <author>SundayOK</author>
  </authors>
  <commentList>
    <comment ref="E8" authorId="0">
      <text>
        <r>
          <rPr>
            <sz val="9"/>
            <color indexed="81"/>
            <rFont val="Tahoma"/>
            <family val="2"/>
          </rPr>
          <t xml:space="preserve">1.อาหารสุกร
2.หัวอาหารสุกร 156
3.หัวอาหารสุกร 151 s
</t>
        </r>
      </text>
    </comment>
  </commentList>
</comments>
</file>

<file path=xl/comments8.xml><?xml version="1.0" encoding="utf-8"?>
<comments xmlns="http://schemas.openxmlformats.org/spreadsheetml/2006/main">
  <authors>
    <author>SundayOK</author>
  </authors>
  <commentList>
    <comment ref="E5" authorId="0">
      <text>
        <r>
          <rPr>
            <sz val="9"/>
            <color indexed="81"/>
            <rFont val="Tahoma"/>
            <family val="2"/>
          </rPr>
          <t xml:space="preserve">1.อาหารสุกร
2.หัวอาหารสุกร 156
3.หัวอาหารสุกร 151 s
</t>
        </r>
      </text>
    </comment>
  </commentList>
</comments>
</file>

<file path=xl/comments9.xml><?xml version="1.0" encoding="utf-8"?>
<comments xmlns="http://schemas.openxmlformats.org/spreadsheetml/2006/main">
  <authors>
    <author>SundayOK</author>
  </authors>
  <commentList>
    <comment ref="E5" authorId="0">
      <text>
        <r>
          <rPr>
            <sz val="9"/>
            <color indexed="81"/>
            <rFont val="Tahoma"/>
            <family val="2"/>
          </rPr>
          <t xml:space="preserve">1.อาหารสุกร
2.หัวอาหารสุกร 156
3.หัวอาหารสุกร 151 s
</t>
        </r>
      </text>
    </comment>
  </commentList>
</comments>
</file>

<file path=xl/sharedStrings.xml><?xml version="1.0" encoding="utf-8"?>
<sst xmlns="http://schemas.openxmlformats.org/spreadsheetml/2006/main" count="526" uniqueCount="192">
  <si>
    <t>โรงอาหารสัตว์</t>
  </si>
  <si>
    <t>ว/ด/ป</t>
  </si>
  <si>
    <t>ยอดใช้จ่าย</t>
  </si>
  <si>
    <t>ยอดใช้</t>
  </si>
  <si>
    <t>รวม</t>
  </si>
  <si>
    <t>คงเหลือ</t>
  </si>
  <si>
    <t>ที่</t>
  </si>
  <si>
    <t>3 ต.ค. 57</t>
  </si>
  <si>
    <t>1 ต.ค. 57</t>
  </si>
  <si>
    <t>ฟาร์มประมง</t>
  </si>
  <si>
    <t>อาหารสุกร (ครูวรรณพร)</t>
  </si>
  <si>
    <t>กากปาล์มน้ำมัน (ครูวรรณพร)</t>
  </si>
  <si>
    <t>เยื้อมะม่วง (ครูวรรณพร)</t>
  </si>
  <si>
    <t>สผ.007/58</t>
  </si>
  <si>
    <t>6 ต.ค.57</t>
  </si>
  <si>
    <t>13 ต.ค.57</t>
  </si>
  <si>
    <t>สผ.008/58</t>
  </si>
  <si>
    <t>อาหารไก่ไข่ ครูวรรณพร</t>
  </si>
  <si>
    <t>14 ต.ค.57</t>
  </si>
  <si>
    <t>สผ.009/58</t>
  </si>
  <si>
    <t>ใบกระฐิน(ครูวรณณพร)</t>
  </si>
  <si>
    <t>สผ.010/58</t>
  </si>
  <si>
    <t>กากมันสด</t>
  </si>
  <si>
    <t>สผ.001/58</t>
  </si>
  <si>
    <t>สผ.002/58</t>
  </si>
  <si>
    <t>ฟาร์มโคนม</t>
  </si>
  <si>
    <t>018/58</t>
  </si>
  <si>
    <t>นมผง</t>
  </si>
  <si>
    <t>29 ตค .57</t>
  </si>
  <si>
    <t>028/58</t>
  </si>
  <si>
    <t>ดร.คำรณ</t>
  </si>
  <si>
    <t>ท่อPVC</t>
  </si>
  <si>
    <t>29 ต.ค. 57</t>
  </si>
  <si>
    <t>056/58</t>
  </si>
  <si>
    <t>ปลาบ่น รำละเอียด</t>
  </si>
  <si>
    <t>ฟางข้าว</t>
  </si>
  <si>
    <t>พืชอาหารสัตว์</t>
  </si>
  <si>
    <t>เวชภัณฑ์</t>
  </si>
  <si>
    <t>พันธุ์สัตว์</t>
  </si>
  <si>
    <t>31 ตค 58</t>
  </si>
  <si>
    <t>055/58</t>
  </si>
  <si>
    <t>สำลี</t>
  </si>
  <si>
    <t>ครูปริทรรศน์</t>
  </si>
  <si>
    <t>ยอดจัดสรร</t>
  </si>
  <si>
    <t xml:space="preserve"> คงเหลือ</t>
  </si>
  <si>
    <t xml:space="preserve">งานฟาร์ม </t>
  </si>
  <si>
    <t>ยอดใช้สะสม</t>
  </si>
  <si>
    <t>10 พย 57</t>
  </si>
  <si>
    <t>สผ 089/58</t>
  </si>
  <si>
    <t>นายวรชาติ</t>
  </si>
  <si>
    <t>ฟาร์มสุกร</t>
  </si>
  <si>
    <t>เพ็นไดสเตป</t>
  </si>
  <si>
    <t>19 พย 57</t>
  </si>
  <si>
    <t>21 พย 57</t>
  </si>
  <si>
    <t>7 พย 57</t>
  </si>
  <si>
    <t>7 พ.ย. 57</t>
  </si>
  <si>
    <t>10 พ.ย.57</t>
  </si>
  <si>
    <t>สผ.088/58</t>
  </si>
  <si>
    <t>รำละเอียด</t>
  </si>
  <si>
    <t>สผ 087/58</t>
  </si>
  <si>
    <t>16 ตค 57</t>
  </si>
  <si>
    <t>สผ.132/58</t>
  </si>
  <si>
    <t>ปลายข้าว</t>
  </si>
  <si>
    <t>8 ธค 57</t>
  </si>
  <si>
    <t>สผ.145/58</t>
  </si>
  <si>
    <t>ใบกระถิน</t>
  </si>
  <si>
    <t>สผ.146/58</t>
  </si>
  <si>
    <t>อาหารไก่ไข่</t>
  </si>
  <si>
    <t>12 ธค 57</t>
  </si>
  <si>
    <t>อาหารปลาดุกใหญ่</t>
  </si>
  <si>
    <t>ขวดน้ำ</t>
  </si>
  <si>
    <t>อาหารเม็ดปลาดุกใหญ่</t>
  </si>
  <si>
    <t>15 ธค. 57</t>
  </si>
  <si>
    <t>16 ธค 57</t>
  </si>
  <si>
    <t>นายวัฒนา</t>
  </si>
  <si>
    <t>ฟางอัดฟ่อน</t>
  </si>
  <si>
    <t>17 ธค 57</t>
  </si>
  <si>
    <t>ฟาร์มแพะแกะ</t>
  </si>
  <si>
    <t>17 ธค.57</t>
  </si>
  <si>
    <t>ค่าบริการเชื่อมเครื่องตัดหญ้า</t>
  </si>
  <si>
    <t>19 ธค 57</t>
  </si>
  <si>
    <t>23 ธค 57</t>
  </si>
  <si>
    <t>สผ.127/58</t>
  </si>
  <si>
    <t>อาหารโครีดนม ครูมลิวรรณ์</t>
  </si>
  <si>
    <t>176/58</t>
  </si>
  <si>
    <t>7 มค 58</t>
  </si>
  <si>
    <t>สผ.</t>
  </si>
  <si>
    <t>นายคำรณ</t>
  </si>
  <si>
    <t>ไนโตรเจนเหลว</t>
  </si>
  <si>
    <t>14 มค 58</t>
  </si>
  <si>
    <t>นมผงแลคโคต</t>
  </si>
  <si>
    <t>เลนส์วัตถุ</t>
  </si>
  <si>
    <t>อาหาร 151 สุกร</t>
  </si>
  <si>
    <t>8 มค 58</t>
  </si>
  <si>
    <t xml:space="preserve">ใบกระฐิน </t>
  </si>
  <si>
    <t>5 มค 58</t>
  </si>
  <si>
    <t>มันเส้น</t>
  </si>
  <si>
    <t>ฟาร์มเห็ด</t>
  </si>
  <si>
    <t>1.ฟาร์มสัตวศาสตร์</t>
  </si>
  <si>
    <t>2.ฟาร์มพืช</t>
  </si>
  <si>
    <t>12 มค 58</t>
  </si>
  <si>
    <t>นางสมควร</t>
  </si>
  <si>
    <t>ฟาง  โคเนื้อ</t>
  </si>
  <si>
    <t>13 มค 58</t>
  </si>
  <si>
    <t>นส.มลิวรรณ์</t>
  </si>
  <si>
    <t>ฟาง โคนม</t>
  </si>
  <si>
    <t>21 มค 58</t>
  </si>
  <si>
    <t>22 มค 58</t>
  </si>
  <si>
    <t>20 มค 58</t>
  </si>
  <si>
    <t>ฟาร์มไม้ผล</t>
  </si>
  <si>
    <t>26 มค 58</t>
  </si>
  <si>
    <t>นส.เมตตา</t>
  </si>
  <si>
    <t>เฟสโพสเทคเตอร์</t>
  </si>
  <si>
    <t>27 มค 58</t>
  </si>
  <si>
    <t>ปลายรำ</t>
  </si>
  <si>
    <t>28 มค 58</t>
  </si>
  <si>
    <t>อีซันลุค</t>
  </si>
  <si>
    <t xml:space="preserve">อาหารสุกร </t>
  </si>
  <si>
    <t>ครูวรรณพร</t>
  </si>
  <si>
    <t xml:space="preserve">อาหารโครีดนม </t>
  </si>
  <si>
    <t>ครูมลิวรรณ์</t>
  </si>
  <si>
    <t>2 กพ 58</t>
  </si>
  <si>
    <t>นมผงเลี้ยงสัตว์</t>
  </si>
  <si>
    <t>น้ำมันดีเซล</t>
  </si>
  <si>
    <t>3 กพ 58</t>
  </si>
  <si>
    <t>ท่อ PE</t>
  </si>
  <si>
    <t>นางวรรณพร</t>
  </si>
  <si>
    <t>รายได้ฟาร์ม</t>
  </si>
  <si>
    <t>29 มค 58</t>
  </si>
  <si>
    <t>5 กพ 58</t>
  </si>
  <si>
    <t xml:space="preserve">กากปาล์มน้ำมัน </t>
  </si>
  <si>
    <t>4 กพ 58</t>
  </si>
  <si>
    <t>กากน้ำตาล</t>
  </si>
  <si>
    <t>12 กพ 58</t>
  </si>
  <si>
    <t>ผ้าใบบาง</t>
  </si>
  <si>
    <t>ซิลสองชั้น</t>
  </si>
  <si>
    <t>11 กพ 58</t>
  </si>
  <si>
    <t>ท่อ PVC</t>
  </si>
  <si>
    <t>17 กพ 58</t>
  </si>
  <si>
    <t>16 กพ 58</t>
  </si>
  <si>
    <t>หัวอาหารสุกร</t>
  </si>
  <si>
    <t>20 กพ 58</t>
  </si>
  <si>
    <t>น.ส.มลิวรรณ์</t>
  </si>
  <si>
    <t>อาหารโครีดนม</t>
  </si>
  <si>
    <t>23 กพ 58</t>
  </si>
  <si>
    <t>6 มีค. 58</t>
  </si>
  <si>
    <t>9 มีค. 58</t>
  </si>
  <si>
    <t>10 มีค.58</t>
  </si>
  <si>
    <t>ผู้ใช้วัสดุ</t>
  </si>
  <si>
    <t>นส.เขลางรัตน์</t>
  </si>
  <si>
    <t>ฟองน้ำเพาะเมล็ดผัก</t>
  </si>
  <si>
    <t>นมแพะสำหรับลูกแพะ</t>
  </si>
  <si>
    <t>10 มีค. 58</t>
  </si>
  <si>
    <t>ผสมเทียม</t>
  </si>
  <si>
    <t>ฟาร์มกระบือ</t>
  </si>
  <si>
    <t>%</t>
  </si>
  <si>
    <t>3.ฟาร์มประมง</t>
  </si>
  <si>
    <t xml:space="preserve">การจัดสรร งปม.  </t>
  </si>
  <si>
    <t>ทะเบียน</t>
  </si>
  <si>
    <t>รายการจัดซื้อ( ใส่รายงานที่1)</t>
  </si>
  <si>
    <t>โรงผสมอาหาร</t>
  </si>
  <si>
    <t>ยอดยกมา</t>
  </si>
  <si>
    <t>ฟาร์มโคเนื้อ</t>
  </si>
  <si>
    <t>ฟาร์มสัตวปีก</t>
  </si>
  <si>
    <t>ฟาร์มผสมเทียม</t>
  </si>
  <si>
    <t>ฟาร์มพืชอาหารสัตว์</t>
  </si>
  <si>
    <t>ฟาร์มผลิตพืช</t>
  </si>
  <si>
    <t>สรุปยอดใช้ สผ. ณ วันที่ 12  มีนาคม  58</t>
  </si>
  <si>
    <t>ฟาร์มยางพารา</t>
  </si>
  <si>
    <t>ฟาร์มนาข้าว</t>
  </si>
  <si>
    <t>ฟาร์มไม้ประดับ</t>
  </si>
  <si>
    <t xml:space="preserve">   1.1 อาหารข้นรวมทุกฟาร์ม</t>
  </si>
  <si>
    <t xml:space="preserve">   1.3 พืชอาหารสัตว์</t>
  </si>
  <si>
    <t xml:space="preserve">   1.2 ฟางข้าว</t>
  </si>
  <si>
    <t xml:space="preserve">   1.4 ผสมเทียม</t>
  </si>
  <si>
    <t xml:space="preserve">   1.5 เวชภัณฑ์</t>
  </si>
  <si>
    <t xml:space="preserve">   1.6 พันธุ์สัตว์</t>
  </si>
  <si>
    <t xml:space="preserve">   1.7 ฟาร์มโคนม</t>
  </si>
  <si>
    <t xml:space="preserve">   1.8 ฟาร์มโคเนื้อ</t>
  </si>
  <si>
    <t xml:space="preserve">  1.9 ฟาร์มสุกร</t>
  </si>
  <si>
    <t xml:space="preserve">  1.10 ฟาร์มสัตว์ปีก</t>
  </si>
  <si>
    <t xml:space="preserve">   1.11 ฟาร์มแพะแกะ</t>
  </si>
  <si>
    <t xml:space="preserve">  1.12 ฟาร์มผสมเทียม</t>
  </si>
  <si>
    <t xml:space="preserve">   1.13 ฟาร์มพืชอาหารสัตว์</t>
  </si>
  <si>
    <t xml:space="preserve">   1.14 ฟาร์มกระบือ</t>
  </si>
  <si>
    <t xml:space="preserve">   2.1 ฟาร์มยางพารา</t>
  </si>
  <si>
    <t xml:space="preserve">   2.3 ฟาร์มเห็ด</t>
  </si>
  <si>
    <t xml:space="preserve">   2.2 ฟาร์มนาข้าว</t>
  </si>
  <si>
    <t xml:space="preserve">   2.4 ไม้ดอกไม้ประดับ</t>
  </si>
  <si>
    <t xml:space="preserve">   2.5 ฟาร์มผลิตพืชผัก</t>
  </si>
  <si>
    <t xml:space="preserve">   2.6 ไม้ผลยืนต้น</t>
  </si>
  <si>
    <t>18 มีค. 58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</si>
</sst>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_(* #,##0_);_(* \(#,##0\);_(* &quot;-&quot;??_);_(@_)"/>
  </numFmts>
  <fonts count="7">
    <font>
      <sz val="11"/>
      <color theme="1"/>
      <name val="Tahoma"/>
      <family val="2"/>
      <scheme val="minor"/>
    </font>
    <font>
      <sz val="9"/>
      <color indexed="81"/>
      <name val="Tahoma"/>
      <family val="2"/>
    </font>
    <font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sz val="16"/>
      <color theme="1"/>
      <name val="Angsana New"/>
      <family val="1"/>
    </font>
    <font>
      <sz val="16"/>
      <name val="Angsana New"/>
      <family val="1"/>
    </font>
    <font>
      <b/>
      <sz val="16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/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 wrapText="1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187" fontId="5" fillId="0" borderId="1" xfId="1" applyFont="1" applyBorder="1" applyAlignment="1">
      <alignment horizontal="center" vertical="center"/>
    </xf>
    <xf numFmtId="187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0" xfId="1" applyNumberFormat="1" applyFont="1"/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7" fontId="4" fillId="2" borderId="1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 applyAlignment="1">
      <alignment vertical="center"/>
    </xf>
    <xf numFmtId="188" fontId="4" fillId="2" borderId="1" xfId="1" applyNumberFormat="1" applyFont="1" applyFill="1" applyBorder="1" applyAlignment="1">
      <alignment vertical="center"/>
    </xf>
    <xf numFmtId="188" fontId="4" fillId="0" borderId="3" xfId="1" applyNumberFormat="1" applyFont="1" applyBorder="1"/>
    <xf numFmtId="188" fontId="4" fillId="0" borderId="3" xfId="0" applyNumberFormat="1" applyFont="1" applyBorder="1"/>
    <xf numFmtId="0" fontId="4" fillId="0" borderId="1" xfId="0" applyFont="1" applyBorder="1" applyAlignment="1">
      <alignment horizontal="center"/>
    </xf>
    <xf numFmtId="188" fontId="4" fillId="0" borderId="1" xfId="1" applyNumberFormat="1" applyFont="1" applyBorder="1"/>
    <xf numFmtId="0" fontId="4" fillId="0" borderId="2" xfId="0" applyFont="1" applyBorder="1"/>
    <xf numFmtId="0" fontId="4" fillId="0" borderId="2" xfId="0" applyFont="1" applyBorder="1" applyAlignment="1"/>
    <xf numFmtId="188" fontId="4" fillId="2" borderId="1" xfId="1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6" xfId="0" applyFont="1" applyFill="1" applyBorder="1"/>
    <xf numFmtId="188" fontId="4" fillId="0" borderId="1" xfId="0" applyNumberFormat="1" applyFont="1" applyBorder="1"/>
    <xf numFmtId="0" fontId="4" fillId="2" borderId="1" xfId="0" applyFont="1" applyFill="1" applyBorder="1"/>
    <xf numFmtId="188" fontId="4" fillId="2" borderId="1" xfId="0" applyNumberFormat="1" applyFont="1" applyFill="1" applyBorder="1"/>
    <xf numFmtId="0" fontId="4" fillId="0" borderId="2" xfId="0" applyFont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88" fontId="4" fillId="2" borderId="0" xfId="1" applyNumberFormat="1" applyFont="1" applyFill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/>
    <xf numFmtId="187" fontId="4" fillId="2" borderId="1" xfId="1" applyFont="1" applyFill="1" applyBorder="1"/>
    <xf numFmtId="0" fontId="5" fillId="0" borderId="1" xfId="0" applyFont="1" applyFill="1" applyBorder="1" applyAlignment="1">
      <alignment horizontal="left" vertical="center"/>
    </xf>
    <xf numFmtId="187" fontId="3" fillId="2" borderId="1" xfId="1" applyFont="1" applyFill="1" applyBorder="1"/>
    <xf numFmtId="188" fontId="5" fillId="0" borderId="1" xfId="1" applyNumberFormat="1" applyFont="1" applyBorder="1" applyAlignment="1">
      <alignment vertical="center"/>
    </xf>
    <xf numFmtId="2" fontId="4" fillId="0" borderId="1" xfId="0" applyNumberFormat="1" applyFont="1" applyBorder="1"/>
    <xf numFmtId="0" fontId="5" fillId="2" borderId="1" xfId="0" applyFont="1" applyFill="1" applyBorder="1" applyAlignment="1">
      <alignment horizontal="right" vertical="center"/>
    </xf>
    <xf numFmtId="2" fontId="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7" fontId="4" fillId="0" borderId="9" xfId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ndayOK/Downloads/4&#3649;&#3612;&#3609;&#3619;&#3634;&#3618;&#3619;&#3633;&#3610;%20&#3592;&#3656;&#3634;&#3618;%20&#3591;&#3611;&#3617;%202558%20&#3588;&#3640;&#3617;&#3618;&#3629;&#3604;%20&#3591;&#3611;&#36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รุปงบหน้า"/>
      <sheetName val="งปม รับ จ่าย"/>
      <sheetName val="งปม รายจ่าย"/>
      <sheetName val="งปม.ฟาร์ม"/>
    </sheetNames>
    <sheetDataSet>
      <sheetData sheetId="0"/>
      <sheetData sheetId="1"/>
      <sheetData sheetId="2"/>
      <sheetData sheetId="3">
        <row r="6">
          <cell r="F6">
            <v>3106000</v>
          </cell>
        </row>
        <row r="7">
          <cell r="F7">
            <v>500000</v>
          </cell>
        </row>
        <row r="8">
          <cell r="F8">
            <v>400000</v>
          </cell>
        </row>
        <row r="9">
          <cell r="F9">
            <v>300000</v>
          </cell>
        </row>
        <row r="10">
          <cell r="F10">
            <v>170000</v>
          </cell>
        </row>
        <row r="15">
          <cell r="F15">
            <v>414000</v>
          </cell>
        </row>
        <row r="16">
          <cell r="F16">
            <v>120000</v>
          </cell>
        </row>
        <row r="17">
          <cell r="F17">
            <v>70000</v>
          </cell>
        </row>
        <row r="18">
          <cell r="F18">
            <v>50000</v>
          </cell>
        </row>
        <row r="19">
          <cell r="F19">
            <v>50000</v>
          </cell>
        </row>
        <row r="20">
          <cell r="F20">
            <v>50000</v>
          </cell>
        </row>
        <row r="21">
          <cell r="F21">
            <v>120000</v>
          </cell>
        </row>
        <row r="22">
          <cell r="F22">
            <v>50000</v>
          </cell>
        </row>
        <row r="23">
          <cell r="F23">
            <v>100000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H12" sqref="H12"/>
    </sheetView>
  </sheetViews>
  <sheetFormatPr defaultColWidth="9" defaultRowHeight="21" customHeight="1"/>
  <cols>
    <col min="1" max="1" width="25.125" style="7" customWidth="1"/>
    <col min="2" max="2" width="9.625" style="7" customWidth="1"/>
    <col min="3" max="3" width="11" style="7" customWidth="1"/>
    <col min="4" max="4" width="8.875" style="7" customWidth="1"/>
    <col min="5" max="5" width="10.375" style="7" customWidth="1"/>
    <col min="6" max="6" width="10.875" style="7" customWidth="1"/>
    <col min="7" max="16384" width="9" style="7"/>
  </cols>
  <sheetData>
    <row r="1" spans="1:6" ht="21" customHeight="1">
      <c r="A1" s="49" t="s">
        <v>167</v>
      </c>
      <c r="B1" s="49"/>
      <c r="C1" s="49"/>
      <c r="D1" s="49"/>
      <c r="E1" s="49"/>
      <c r="F1" s="49"/>
    </row>
    <row r="2" spans="1:6" ht="21" customHeight="1">
      <c r="A2" s="8" t="s">
        <v>45</v>
      </c>
      <c r="B2" s="9" t="s">
        <v>43</v>
      </c>
      <c r="C2" s="9" t="s">
        <v>46</v>
      </c>
      <c r="D2" s="9" t="s">
        <v>155</v>
      </c>
      <c r="E2" s="8" t="s">
        <v>44</v>
      </c>
      <c r="F2" s="10" t="s">
        <v>127</v>
      </c>
    </row>
    <row r="3" spans="1:6" ht="21" customHeight="1">
      <c r="A3" s="5" t="s">
        <v>98</v>
      </c>
      <c r="B3" s="18"/>
      <c r="C3" s="18"/>
      <c r="D3" s="18"/>
      <c r="E3" s="18"/>
      <c r="F3" s="18"/>
    </row>
    <row r="4" spans="1:6" ht="21" customHeight="1">
      <c r="A4" s="5" t="s">
        <v>171</v>
      </c>
      <c r="B4" s="24">
        <f>โรงผสมอาหาร!H2</f>
        <v>3106000</v>
      </c>
      <c r="C4" s="24">
        <f>โรงผสมอาหาร!F72</f>
        <v>1327019</v>
      </c>
      <c r="D4" s="45">
        <f>(C4/B4)*100</f>
        <v>42.724372182871861</v>
      </c>
      <c r="E4" s="24">
        <f>B4-C4</f>
        <v>1778981</v>
      </c>
      <c r="F4" s="18"/>
    </row>
    <row r="5" spans="1:6" ht="21" customHeight="1">
      <c r="A5" s="5" t="s">
        <v>173</v>
      </c>
      <c r="B5" s="24">
        <f>ฟางข้าว!H2</f>
        <v>500000</v>
      </c>
      <c r="C5" s="24">
        <f>ฟางข้าว!F36</f>
        <v>245000</v>
      </c>
      <c r="D5" s="45">
        <f t="shared" ref="D5:D28" si="0">(C5/B5)*100</f>
        <v>49</v>
      </c>
      <c r="E5" s="24">
        <f t="shared" ref="E5:E27" si="1">B5-C5</f>
        <v>255000</v>
      </c>
      <c r="F5" s="18"/>
    </row>
    <row r="6" spans="1:6" ht="21" customHeight="1">
      <c r="A6" s="5" t="s">
        <v>172</v>
      </c>
      <c r="B6" s="24">
        <f>พืชอาหารสัตว์!H2</f>
        <v>400000</v>
      </c>
      <c r="C6" s="24">
        <f>พืชอาหารสัตว์!F36</f>
        <v>0</v>
      </c>
      <c r="D6" s="45">
        <f t="shared" si="0"/>
        <v>0</v>
      </c>
      <c r="E6" s="24">
        <f t="shared" si="1"/>
        <v>400000</v>
      </c>
      <c r="F6" s="18"/>
    </row>
    <row r="7" spans="1:6" ht="21" customHeight="1">
      <c r="A7" s="5" t="s">
        <v>174</v>
      </c>
      <c r="B7" s="24">
        <f>ผสมเทียม!H2</f>
        <v>300000</v>
      </c>
      <c r="C7" s="24">
        <f>ผสมเทียม!F36</f>
        <v>68000</v>
      </c>
      <c r="D7" s="45">
        <f t="shared" si="0"/>
        <v>22.666666666666664</v>
      </c>
      <c r="E7" s="24">
        <f t="shared" si="1"/>
        <v>232000</v>
      </c>
      <c r="F7" s="18"/>
    </row>
    <row r="8" spans="1:6" ht="21" customHeight="1">
      <c r="A8" s="5" t="s">
        <v>175</v>
      </c>
      <c r="B8" s="24">
        <f>เวชภัณฑ์!H2</f>
        <v>170000</v>
      </c>
      <c r="C8" s="24">
        <f>เวชภัณฑ์!F36</f>
        <v>23190</v>
      </c>
      <c r="D8" s="45">
        <f t="shared" si="0"/>
        <v>13.641176470588235</v>
      </c>
      <c r="E8" s="24">
        <f t="shared" si="1"/>
        <v>146810</v>
      </c>
      <c r="F8" s="18"/>
    </row>
    <row r="9" spans="1:6" ht="21" customHeight="1">
      <c r="A9" s="5" t="s">
        <v>176</v>
      </c>
      <c r="B9" s="24">
        <f>พันธุ์สัตว์!H2</f>
        <v>414000</v>
      </c>
      <c r="C9" s="24">
        <f>พันธุ์สัตว์!F36</f>
        <v>0</v>
      </c>
      <c r="D9" s="45">
        <f t="shared" si="0"/>
        <v>0</v>
      </c>
      <c r="E9" s="24">
        <f t="shared" si="1"/>
        <v>414000</v>
      </c>
      <c r="F9" s="18"/>
    </row>
    <row r="10" spans="1:6" ht="21" customHeight="1">
      <c r="A10" s="6" t="s">
        <v>177</v>
      </c>
      <c r="B10" s="24">
        <f>โคนม!H2</f>
        <v>120000</v>
      </c>
      <c r="C10" s="24">
        <f>โคนม!F36</f>
        <v>73200</v>
      </c>
      <c r="D10" s="45">
        <f t="shared" si="0"/>
        <v>61</v>
      </c>
      <c r="E10" s="24">
        <f t="shared" si="1"/>
        <v>46800</v>
      </c>
      <c r="F10" s="18"/>
    </row>
    <row r="11" spans="1:6" ht="21" customHeight="1">
      <c r="A11" s="5" t="s">
        <v>178</v>
      </c>
      <c r="B11" s="24">
        <f>โคเนื้อ!H2</f>
        <v>70000</v>
      </c>
      <c r="C11" s="24">
        <f>โคเนื้อ!F36</f>
        <v>34398</v>
      </c>
      <c r="D11" s="45">
        <f t="shared" si="0"/>
        <v>49.14</v>
      </c>
      <c r="E11" s="24">
        <f t="shared" si="1"/>
        <v>35602</v>
      </c>
      <c r="F11" s="18"/>
    </row>
    <row r="12" spans="1:6" ht="21" customHeight="1">
      <c r="A12" s="6" t="s">
        <v>179</v>
      </c>
      <c r="B12" s="24">
        <f>สุกร!H2</f>
        <v>50000</v>
      </c>
      <c r="C12" s="24">
        <f>สุกร!F36</f>
        <v>15380</v>
      </c>
      <c r="D12" s="45">
        <f t="shared" si="0"/>
        <v>30.759999999999998</v>
      </c>
      <c r="E12" s="24">
        <f t="shared" si="1"/>
        <v>34620</v>
      </c>
      <c r="F12" s="18"/>
    </row>
    <row r="13" spans="1:6" ht="21" customHeight="1">
      <c r="A13" s="5" t="s">
        <v>180</v>
      </c>
      <c r="B13" s="24">
        <f>สัตว์ปีก!H2</f>
        <v>50000</v>
      </c>
      <c r="C13" s="24">
        <f>สัตว์ปีก!F36</f>
        <v>0</v>
      </c>
      <c r="D13" s="45">
        <f t="shared" si="0"/>
        <v>0</v>
      </c>
      <c r="E13" s="24">
        <f t="shared" si="1"/>
        <v>50000</v>
      </c>
      <c r="F13" s="18"/>
    </row>
    <row r="14" spans="1:6" ht="21" customHeight="1">
      <c r="A14" s="6" t="s">
        <v>181</v>
      </c>
      <c r="B14" s="24">
        <f>แพะ!H2</f>
        <v>50000</v>
      </c>
      <c r="C14" s="24">
        <f>แพะ!F36</f>
        <v>24317</v>
      </c>
      <c r="D14" s="45">
        <f t="shared" si="0"/>
        <v>48.634</v>
      </c>
      <c r="E14" s="24">
        <f t="shared" si="1"/>
        <v>25683</v>
      </c>
      <c r="F14" s="18"/>
    </row>
    <row r="15" spans="1:6" ht="21" customHeight="1">
      <c r="A15" s="5" t="s">
        <v>182</v>
      </c>
      <c r="B15" s="24">
        <f>ฟาร์มผสมเทียม!H2</f>
        <v>120000</v>
      </c>
      <c r="C15" s="24">
        <f>ฟาร์มผสมเทียม!F36</f>
        <v>0</v>
      </c>
      <c r="D15" s="45">
        <f t="shared" si="0"/>
        <v>0</v>
      </c>
      <c r="E15" s="24">
        <f t="shared" si="1"/>
        <v>120000</v>
      </c>
      <c r="F15" s="18"/>
    </row>
    <row r="16" spans="1:6" ht="21" customHeight="1">
      <c r="A16" s="6" t="s">
        <v>183</v>
      </c>
      <c r="B16" s="24">
        <f>ฟาร์มพืชอาหาร!H2</f>
        <v>50000</v>
      </c>
      <c r="C16" s="24">
        <f>ฟาร์มพืชอาหาร!F36</f>
        <v>0</v>
      </c>
      <c r="D16" s="45">
        <f t="shared" si="0"/>
        <v>0</v>
      </c>
      <c r="E16" s="24">
        <f t="shared" si="1"/>
        <v>50000</v>
      </c>
      <c r="F16" s="18"/>
    </row>
    <row r="17" spans="1:6" ht="21" customHeight="1">
      <c r="A17" s="5" t="s">
        <v>184</v>
      </c>
      <c r="B17" s="24">
        <f>ฟาร์มกระบือ!H2</f>
        <v>100000</v>
      </c>
      <c r="C17" s="24">
        <f>ฟาร์มกระบือ!F36</f>
        <v>0</v>
      </c>
      <c r="D17" s="45">
        <f t="shared" si="0"/>
        <v>0</v>
      </c>
      <c r="E17" s="24">
        <f t="shared" si="1"/>
        <v>100000</v>
      </c>
      <c r="F17" s="18"/>
    </row>
    <row r="18" spans="1:6" ht="21" customHeight="1">
      <c r="A18" s="46" t="s">
        <v>4</v>
      </c>
      <c r="B18" s="27">
        <f>SUM(B4:B17)</f>
        <v>5500000</v>
      </c>
      <c r="C18" s="27">
        <f t="shared" ref="C18:E18" si="2">SUM(C4:C17)</f>
        <v>1810504</v>
      </c>
      <c r="D18" s="47">
        <f t="shared" si="0"/>
        <v>32.918254545454545</v>
      </c>
      <c r="E18" s="27">
        <f t="shared" si="2"/>
        <v>3689496</v>
      </c>
      <c r="F18" s="31"/>
    </row>
    <row r="19" spans="1:6" ht="21" customHeight="1">
      <c r="A19" s="42" t="s">
        <v>99</v>
      </c>
      <c r="B19" s="24"/>
      <c r="C19" s="24"/>
      <c r="D19" s="45"/>
      <c r="E19" s="24">
        <f t="shared" si="1"/>
        <v>0</v>
      </c>
      <c r="F19" s="18"/>
    </row>
    <row r="20" spans="1:6" ht="21" customHeight="1">
      <c r="A20" s="5" t="s">
        <v>185</v>
      </c>
      <c r="B20" s="44">
        <f>ยางพารา!H2</f>
        <v>443000</v>
      </c>
      <c r="C20" s="24">
        <f>ยางพารา!F36</f>
        <v>0</v>
      </c>
      <c r="D20" s="45">
        <f t="shared" si="0"/>
        <v>0</v>
      </c>
      <c r="E20" s="24">
        <f t="shared" si="1"/>
        <v>443000</v>
      </c>
      <c r="F20" s="18"/>
    </row>
    <row r="21" spans="1:6" ht="21" customHeight="1">
      <c r="A21" s="5" t="s">
        <v>187</v>
      </c>
      <c r="B21" s="44">
        <v>30000</v>
      </c>
      <c r="C21" s="24">
        <f>นาข้าว!F36</f>
        <v>0</v>
      </c>
      <c r="D21" s="45">
        <f t="shared" si="0"/>
        <v>0</v>
      </c>
      <c r="E21" s="24">
        <f t="shared" si="1"/>
        <v>30000</v>
      </c>
      <c r="F21" s="18"/>
    </row>
    <row r="22" spans="1:6" ht="21" customHeight="1">
      <c r="A22" s="5" t="s">
        <v>186</v>
      </c>
      <c r="B22" s="44">
        <f>ฟาร์มเห็ด!H2</f>
        <v>50000</v>
      </c>
      <c r="C22" s="24">
        <f>ฟาร์มเห็ด!F36</f>
        <v>4000</v>
      </c>
      <c r="D22" s="45">
        <f t="shared" si="0"/>
        <v>8</v>
      </c>
      <c r="E22" s="24">
        <f t="shared" si="1"/>
        <v>46000</v>
      </c>
      <c r="F22" s="18"/>
    </row>
    <row r="23" spans="1:6" ht="21" customHeight="1">
      <c r="A23" s="5" t="s">
        <v>188</v>
      </c>
      <c r="B23" s="44">
        <f>ไม้ประดับ!H2</f>
        <v>50000</v>
      </c>
      <c r="C23" s="24">
        <f>ไม้ประดับ!F36</f>
        <v>0</v>
      </c>
      <c r="D23" s="45">
        <f t="shared" si="0"/>
        <v>0</v>
      </c>
      <c r="E23" s="24">
        <f t="shared" si="1"/>
        <v>50000</v>
      </c>
      <c r="F23" s="18"/>
    </row>
    <row r="24" spans="1:6" ht="21" customHeight="1">
      <c r="A24" s="5" t="s">
        <v>189</v>
      </c>
      <c r="B24" s="44">
        <f>ผลิตพืชผัก!H2</f>
        <v>50000</v>
      </c>
      <c r="C24" s="24">
        <f>ผลิตพืชผัก!F36</f>
        <v>9600</v>
      </c>
      <c r="D24" s="45">
        <f t="shared" si="0"/>
        <v>19.2</v>
      </c>
      <c r="E24" s="24">
        <f t="shared" si="1"/>
        <v>40400</v>
      </c>
      <c r="F24" s="18"/>
    </row>
    <row r="25" spans="1:6" ht="21" customHeight="1">
      <c r="A25" s="5" t="s">
        <v>190</v>
      </c>
      <c r="B25" s="44">
        <v>27000</v>
      </c>
      <c r="C25" s="24">
        <f>ไม้ผล!F36</f>
        <v>18246</v>
      </c>
      <c r="D25" s="45">
        <f t="shared" si="0"/>
        <v>67.577777777777783</v>
      </c>
      <c r="E25" s="24">
        <f t="shared" si="1"/>
        <v>8754</v>
      </c>
      <c r="F25" s="18"/>
    </row>
    <row r="26" spans="1:6" ht="21" customHeight="1">
      <c r="A26" s="46" t="s">
        <v>4</v>
      </c>
      <c r="B26" s="27">
        <f>SUM(B20:B25)</f>
        <v>650000</v>
      </c>
      <c r="C26" s="27">
        <f t="shared" ref="C26:E26" si="3">SUM(C20:C25)</f>
        <v>31846</v>
      </c>
      <c r="D26" s="47">
        <f t="shared" si="0"/>
        <v>4.8993846153846148</v>
      </c>
      <c r="E26" s="27">
        <f t="shared" si="3"/>
        <v>618154</v>
      </c>
      <c r="F26" s="31"/>
    </row>
    <row r="27" spans="1:6" ht="21" customHeight="1">
      <c r="A27" s="5" t="s">
        <v>156</v>
      </c>
      <c r="B27" s="18">
        <f>ประมง!H2</f>
        <v>100000</v>
      </c>
      <c r="C27" s="18">
        <f>ประมง!F36</f>
        <v>38750</v>
      </c>
      <c r="D27" s="45">
        <f t="shared" si="0"/>
        <v>38.75</v>
      </c>
      <c r="E27" s="24">
        <f t="shared" si="1"/>
        <v>61250</v>
      </c>
      <c r="F27" s="18"/>
    </row>
    <row r="28" spans="1:6" ht="21" customHeight="1">
      <c r="A28" s="48" t="s">
        <v>4</v>
      </c>
      <c r="B28" s="32">
        <f>B27</f>
        <v>100000</v>
      </c>
      <c r="C28" s="32">
        <f t="shared" ref="C28:E28" si="4">C27</f>
        <v>38750</v>
      </c>
      <c r="D28" s="47">
        <f t="shared" si="0"/>
        <v>38.75</v>
      </c>
      <c r="E28" s="32">
        <f t="shared" si="4"/>
        <v>61250</v>
      </c>
      <c r="F28" s="3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3" sqref="F3:H3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50</v>
      </c>
    </row>
    <row r="2" spans="1:8" ht="20.100000000000001" customHeight="1">
      <c r="F2" s="51" t="s">
        <v>157</v>
      </c>
      <c r="G2" s="51"/>
      <c r="H2" s="12">
        <f>[1]งปม.ฟาร์ม!$F$18</f>
        <v>50000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8" t="s">
        <v>47</v>
      </c>
      <c r="C5" s="25" t="s">
        <v>48</v>
      </c>
      <c r="D5" s="25" t="s">
        <v>49</v>
      </c>
      <c r="E5" s="26" t="s">
        <v>51</v>
      </c>
      <c r="F5" s="41">
        <v>2870</v>
      </c>
      <c r="G5" s="21">
        <f>F5</f>
        <v>2870</v>
      </c>
      <c r="H5" s="22">
        <f>$H$2-G5</f>
        <v>47130</v>
      </c>
    </row>
    <row r="6" spans="1:8" ht="20.100000000000001" customHeight="1">
      <c r="A6" s="23">
        <v>2</v>
      </c>
      <c r="B6" s="18" t="s">
        <v>54</v>
      </c>
      <c r="C6" s="25"/>
      <c r="D6" s="25" t="s">
        <v>49</v>
      </c>
      <c r="E6" s="26" t="s">
        <v>70</v>
      </c>
      <c r="F6" s="41">
        <v>7550</v>
      </c>
      <c r="G6" s="24">
        <f>G5+F6</f>
        <v>10420</v>
      </c>
      <c r="H6" s="22">
        <f t="shared" ref="H6:H35" si="0">$H$2-G6</f>
        <v>39580</v>
      </c>
    </row>
    <row r="7" spans="1:8" ht="20.100000000000001" customHeight="1">
      <c r="A7" s="23">
        <v>3</v>
      </c>
      <c r="B7" s="18" t="s">
        <v>80</v>
      </c>
      <c r="C7" s="25"/>
      <c r="D7" s="25" t="s">
        <v>49</v>
      </c>
      <c r="E7" s="26" t="s">
        <v>41</v>
      </c>
      <c r="F7" s="41">
        <v>4960</v>
      </c>
      <c r="G7" s="24">
        <f t="shared" ref="G7:G35" si="1">G6+F7</f>
        <v>15380</v>
      </c>
      <c r="H7" s="22">
        <f t="shared" si="0"/>
        <v>34620</v>
      </c>
    </row>
    <row r="8" spans="1:8" ht="20.100000000000001" customHeight="1">
      <c r="A8" s="23">
        <v>4</v>
      </c>
      <c r="B8" s="18"/>
      <c r="C8" s="25"/>
      <c r="D8" s="25"/>
      <c r="E8" s="26"/>
      <c r="F8" s="41"/>
      <c r="G8" s="24">
        <f t="shared" si="1"/>
        <v>15380</v>
      </c>
      <c r="H8" s="22">
        <f t="shared" si="0"/>
        <v>34620</v>
      </c>
    </row>
    <row r="9" spans="1:8" ht="20.100000000000001" customHeight="1">
      <c r="A9" s="23">
        <v>5</v>
      </c>
      <c r="B9" s="34"/>
      <c r="C9" s="35"/>
      <c r="D9" s="36"/>
      <c r="E9" s="37"/>
      <c r="F9" s="20"/>
      <c r="G9" s="24">
        <f t="shared" si="1"/>
        <v>15380</v>
      </c>
      <c r="H9" s="22">
        <f t="shared" si="0"/>
        <v>34620</v>
      </c>
    </row>
    <row r="10" spans="1:8" ht="20.100000000000001" customHeight="1">
      <c r="A10" s="23">
        <v>6</v>
      </c>
      <c r="B10" s="18"/>
      <c r="C10" s="25"/>
      <c r="D10" s="25"/>
      <c r="E10" s="26"/>
      <c r="F10" s="27"/>
      <c r="G10" s="24">
        <f t="shared" si="1"/>
        <v>15380</v>
      </c>
      <c r="H10" s="22">
        <f t="shared" si="0"/>
        <v>34620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15380</v>
      </c>
      <c r="H11" s="22">
        <f t="shared" si="0"/>
        <v>34620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15380</v>
      </c>
      <c r="H12" s="22">
        <f t="shared" si="0"/>
        <v>34620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15380</v>
      </c>
      <c r="H13" s="22">
        <f t="shared" si="0"/>
        <v>34620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15380</v>
      </c>
      <c r="H14" s="22">
        <f t="shared" si="0"/>
        <v>34620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15380</v>
      </c>
      <c r="H15" s="22">
        <f t="shared" si="0"/>
        <v>34620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15380</v>
      </c>
      <c r="H16" s="22">
        <f t="shared" si="0"/>
        <v>34620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15380</v>
      </c>
      <c r="H17" s="22">
        <f t="shared" si="0"/>
        <v>34620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15380</v>
      </c>
      <c r="H18" s="22">
        <f t="shared" si="0"/>
        <v>34620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15380</v>
      </c>
      <c r="H19" s="22">
        <f t="shared" si="0"/>
        <v>34620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15380</v>
      </c>
      <c r="H20" s="22">
        <f t="shared" si="0"/>
        <v>34620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15380</v>
      </c>
      <c r="H21" s="22">
        <f t="shared" si="0"/>
        <v>34620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15380</v>
      </c>
      <c r="H22" s="22">
        <f t="shared" si="0"/>
        <v>34620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15380</v>
      </c>
      <c r="H23" s="22">
        <f t="shared" si="0"/>
        <v>34620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15380</v>
      </c>
      <c r="H24" s="22">
        <f t="shared" si="0"/>
        <v>34620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15380</v>
      </c>
      <c r="H25" s="22">
        <f t="shared" si="0"/>
        <v>34620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15380</v>
      </c>
      <c r="H26" s="22">
        <f t="shared" si="0"/>
        <v>34620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15380</v>
      </c>
      <c r="H27" s="22">
        <f t="shared" si="0"/>
        <v>34620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15380</v>
      </c>
      <c r="H28" s="22">
        <f t="shared" si="0"/>
        <v>34620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15380</v>
      </c>
      <c r="H29" s="22">
        <f t="shared" si="0"/>
        <v>34620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15380</v>
      </c>
      <c r="H30" s="22">
        <f t="shared" si="0"/>
        <v>34620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15380</v>
      </c>
      <c r="H31" s="22">
        <f t="shared" si="0"/>
        <v>34620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15380</v>
      </c>
      <c r="H32" s="22">
        <f t="shared" si="0"/>
        <v>34620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15380</v>
      </c>
      <c r="H33" s="22">
        <f t="shared" si="0"/>
        <v>34620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15380</v>
      </c>
      <c r="H34" s="22">
        <f t="shared" si="0"/>
        <v>34620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15380</v>
      </c>
      <c r="H35" s="22">
        <f t="shared" si="0"/>
        <v>34620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15380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6"/>
  <sheetViews>
    <sheetView topLeftCell="A31" workbookViewId="0">
      <selection activeCell="L15" sqref="L15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163</v>
      </c>
    </row>
    <row r="2" spans="1:8" ht="20.100000000000001" customHeight="1">
      <c r="F2" s="51" t="s">
        <v>157</v>
      </c>
      <c r="G2" s="51"/>
      <c r="H2" s="12">
        <f>[1]งปม.ฟาร์ม!$F$19</f>
        <v>50000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8"/>
      <c r="C5" s="25"/>
      <c r="D5" s="25"/>
      <c r="E5" s="26"/>
      <c r="F5" s="41"/>
      <c r="G5" s="21">
        <f>F5</f>
        <v>0</v>
      </c>
      <c r="H5" s="22">
        <f>$H$2-G5</f>
        <v>50000</v>
      </c>
    </row>
    <row r="6" spans="1:8" ht="20.100000000000001" customHeight="1">
      <c r="A6" s="23">
        <v>2</v>
      </c>
      <c r="B6" s="18"/>
      <c r="C6" s="25"/>
      <c r="D6" s="25"/>
      <c r="E6" s="26"/>
      <c r="F6" s="41"/>
      <c r="G6" s="24">
        <f>G5+F6</f>
        <v>0</v>
      </c>
      <c r="H6" s="22">
        <f t="shared" ref="H6:H35" si="0">$H$2-G6</f>
        <v>50000</v>
      </c>
    </row>
    <row r="7" spans="1:8" ht="20.100000000000001" customHeight="1">
      <c r="A7" s="23">
        <v>3</v>
      </c>
      <c r="B7" s="18"/>
      <c r="C7" s="25"/>
      <c r="D7" s="25"/>
      <c r="E7" s="26"/>
      <c r="F7" s="41"/>
      <c r="G7" s="24">
        <f t="shared" ref="G7:G35" si="1">G6+F7</f>
        <v>0</v>
      </c>
      <c r="H7" s="22">
        <f t="shared" si="0"/>
        <v>50000</v>
      </c>
    </row>
    <row r="8" spans="1:8" ht="20.100000000000001" customHeight="1">
      <c r="A8" s="23">
        <v>4</v>
      </c>
      <c r="B8" s="18"/>
      <c r="C8" s="25"/>
      <c r="D8" s="25"/>
      <c r="E8" s="26"/>
      <c r="F8" s="41"/>
      <c r="G8" s="24">
        <f t="shared" si="1"/>
        <v>0</v>
      </c>
      <c r="H8" s="22">
        <f t="shared" si="0"/>
        <v>50000</v>
      </c>
    </row>
    <row r="9" spans="1:8" ht="20.100000000000001" customHeight="1">
      <c r="A9" s="23">
        <v>5</v>
      </c>
      <c r="B9" s="34"/>
      <c r="C9" s="35"/>
      <c r="D9" s="36"/>
      <c r="E9" s="37"/>
      <c r="F9" s="20"/>
      <c r="G9" s="24">
        <f t="shared" si="1"/>
        <v>0</v>
      </c>
      <c r="H9" s="22">
        <f t="shared" si="0"/>
        <v>50000</v>
      </c>
    </row>
    <row r="10" spans="1:8" ht="20.100000000000001" customHeight="1">
      <c r="A10" s="23">
        <v>6</v>
      </c>
      <c r="B10" s="18"/>
      <c r="C10" s="25"/>
      <c r="D10" s="25"/>
      <c r="E10" s="26"/>
      <c r="F10" s="27"/>
      <c r="G10" s="24">
        <f t="shared" si="1"/>
        <v>0</v>
      </c>
      <c r="H10" s="22">
        <f t="shared" si="0"/>
        <v>50000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0</v>
      </c>
      <c r="H11" s="22">
        <f t="shared" si="0"/>
        <v>50000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0</v>
      </c>
      <c r="H12" s="22">
        <f t="shared" si="0"/>
        <v>50000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0</v>
      </c>
      <c r="H13" s="22">
        <f t="shared" si="0"/>
        <v>50000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0</v>
      </c>
      <c r="H14" s="22">
        <f t="shared" si="0"/>
        <v>50000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0</v>
      </c>
      <c r="H15" s="22">
        <f t="shared" si="0"/>
        <v>50000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0</v>
      </c>
      <c r="H16" s="22">
        <f t="shared" si="0"/>
        <v>50000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0</v>
      </c>
      <c r="H17" s="22">
        <f t="shared" si="0"/>
        <v>50000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0</v>
      </c>
      <c r="H18" s="22">
        <f t="shared" si="0"/>
        <v>50000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0</v>
      </c>
      <c r="H19" s="22">
        <f t="shared" si="0"/>
        <v>50000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0</v>
      </c>
      <c r="H20" s="22">
        <f t="shared" si="0"/>
        <v>50000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0</v>
      </c>
      <c r="H21" s="22">
        <f t="shared" si="0"/>
        <v>50000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0</v>
      </c>
      <c r="H22" s="22">
        <f t="shared" si="0"/>
        <v>50000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0</v>
      </c>
      <c r="H23" s="22">
        <f t="shared" si="0"/>
        <v>50000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0</v>
      </c>
      <c r="H24" s="22">
        <f t="shared" si="0"/>
        <v>50000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0</v>
      </c>
      <c r="H25" s="22">
        <f t="shared" si="0"/>
        <v>50000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0</v>
      </c>
      <c r="H26" s="22">
        <f t="shared" si="0"/>
        <v>50000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0</v>
      </c>
      <c r="H27" s="22">
        <f t="shared" si="0"/>
        <v>50000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0</v>
      </c>
      <c r="H28" s="22">
        <f t="shared" si="0"/>
        <v>50000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0</v>
      </c>
      <c r="H29" s="22">
        <f t="shared" si="0"/>
        <v>50000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0</v>
      </c>
      <c r="H30" s="22">
        <f t="shared" si="0"/>
        <v>50000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0</v>
      </c>
      <c r="H31" s="22">
        <f t="shared" si="0"/>
        <v>50000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0</v>
      </c>
      <c r="H32" s="22">
        <f t="shared" si="0"/>
        <v>50000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0</v>
      </c>
      <c r="H33" s="22">
        <f t="shared" si="0"/>
        <v>50000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0</v>
      </c>
      <c r="H34" s="22">
        <f t="shared" si="0"/>
        <v>50000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0</v>
      </c>
      <c r="H35" s="22">
        <f t="shared" si="0"/>
        <v>50000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E10" sqref="E10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77</v>
      </c>
    </row>
    <row r="2" spans="1:8" ht="20.100000000000001" customHeight="1">
      <c r="F2" s="51" t="s">
        <v>157</v>
      </c>
      <c r="G2" s="51"/>
      <c r="H2" s="12">
        <f>[1]งปม.ฟาร์ม!$F$20</f>
        <v>50000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8" t="s">
        <v>78</v>
      </c>
      <c r="C5" s="25"/>
      <c r="D5" s="18"/>
      <c r="E5" s="26" t="s">
        <v>79</v>
      </c>
      <c r="F5" s="27">
        <v>1115</v>
      </c>
      <c r="G5" s="21">
        <f>F5</f>
        <v>1115</v>
      </c>
      <c r="H5" s="22">
        <f>$H$2-G5</f>
        <v>48885</v>
      </c>
    </row>
    <row r="6" spans="1:8" ht="20.100000000000001" customHeight="1">
      <c r="A6" s="23">
        <v>2</v>
      </c>
      <c r="B6" s="18" t="s">
        <v>89</v>
      </c>
      <c r="C6" s="25"/>
      <c r="D6" s="18"/>
      <c r="E6" s="26" t="s">
        <v>90</v>
      </c>
      <c r="F6" s="27">
        <v>550</v>
      </c>
      <c r="G6" s="24">
        <f>G5+F6</f>
        <v>1665</v>
      </c>
      <c r="H6" s="22">
        <f t="shared" ref="H6:H35" si="0">$H$2-G6</f>
        <v>48335</v>
      </c>
    </row>
    <row r="7" spans="1:8" ht="20.100000000000001" customHeight="1">
      <c r="A7" s="23">
        <v>3</v>
      </c>
      <c r="B7" s="18" t="s">
        <v>121</v>
      </c>
      <c r="C7" s="25"/>
      <c r="D7" s="18"/>
      <c r="E7" s="26" t="s">
        <v>122</v>
      </c>
      <c r="F7" s="27">
        <v>1650</v>
      </c>
      <c r="G7" s="24">
        <f t="shared" ref="G7:G35" si="1">G6+F7</f>
        <v>3315</v>
      </c>
      <c r="H7" s="22">
        <f t="shared" si="0"/>
        <v>46685</v>
      </c>
    </row>
    <row r="8" spans="1:8" ht="20.100000000000001" customHeight="1">
      <c r="A8" s="23">
        <v>4</v>
      </c>
      <c r="B8" s="18" t="s">
        <v>136</v>
      </c>
      <c r="C8" s="25"/>
      <c r="D8" s="18"/>
      <c r="E8" s="26" t="s">
        <v>137</v>
      </c>
      <c r="F8" s="27">
        <v>19352</v>
      </c>
      <c r="G8" s="24">
        <f t="shared" si="1"/>
        <v>22667</v>
      </c>
      <c r="H8" s="22">
        <f t="shared" si="0"/>
        <v>27333</v>
      </c>
    </row>
    <row r="9" spans="1:8" ht="20.100000000000001" customHeight="1">
      <c r="A9" s="23">
        <v>5</v>
      </c>
      <c r="B9" s="18" t="s">
        <v>147</v>
      </c>
      <c r="C9" s="25"/>
      <c r="D9" s="18"/>
      <c r="E9" s="26" t="s">
        <v>151</v>
      </c>
      <c r="F9" s="27">
        <v>1650</v>
      </c>
      <c r="G9" s="24">
        <f t="shared" si="1"/>
        <v>24317</v>
      </c>
      <c r="H9" s="22">
        <f t="shared" si="0"/>
        <v>25683</v>
      </c>
    </row>
    <row r="10" spans="1:8" ht="20.100000000000001" customHeight="1">
      <c r="A10" s="23">
        <v>6</v>
      </c>
      <c r="B10" s="18"/>
      <c r="C10" s="25"/>
      <c r="D10" s="18"/>
      <c r="E10" s="26"/>
      <c r="F10" s="27"/>
      <c r="G10" s="24">
        <f t="shared" si="1"/>
        <v>24317</v>
      </c>
      <c r="H10" s="22">
        <f t="shared" si="0"/>
        <v>25683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24317</v>
      </c>
      <c r="H11" s="22">
        <f t="shared" si="0"/>
        <v>25683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24317</v>
      </c>
      <c r="H12" s="22">
        <f t="shared" si="0"/>
        <v>25683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24317</v>
      </c>
      <c r="H13" s="22">
        <f t="shared" si="0"/>
        <v>25683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24317</v>
      </c>
      <c r="H14" s="22">
        <f t="shared" si="0"/>
        <v>25683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24317</v>
      </c>
      <c r="H15" s="22">
        <f t="shared" si="0"/>
        <v>25683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24317</v>
      </c>
      <c r="H16" s="22">
        <f t="shared" si="0"/>
        <v>25683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24317</v>
      </c>
      <c r="H17" s="22">
        <f t="shared" si="0"/>
        <v>25683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24317</v>
      </c>
      <c r="H18" s="22">
        <f t="shared" si="0"/>
        <v>25683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24317</v>
      </c>
      <c r="H19" s="22">
        <f t="shared" si="0"/>
        <v>25683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24317</v>
      </c>
      <c r="H20" s="22">
        <f t="shared" si="0"/>
        <v>25683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24317</v>
      </c>
      <c r="H21" s="22">
        <f t="shared" si="0"/>
        <v>25683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24317</v>
      </c>
      <c r="H22" s="22">
        <f t="shared" si="0"/>
        <v>25683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24317</v>
      </c>
      <c r="H23" s="22">
        <f t="shared" si="0"/>
        <v>25683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24317</v>
      </c>
      <c r="H24" s="22">
        <f t="shared" si="0"/>
        <v>25683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24317</v>
      </c>
      <c r="H25" s="22">
        <f t="shared" si="0"/>
        <v>25683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24317</v>
      </c>
      <c r="H26" s="22">
        <f t="shared" si="0"/>
        <v>25683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24317</v>
      </c>
      <c r="H27" s="22">
        <f t="shared" si="0"/>
        <v>25683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24317</v>
      </c>
      <c r="H28" s="22">
        <f t="shared" si="0"/>
        <v>25683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24317</v>
      </c>
      <c r="H29" s="22">
        <f t="shared" si="0"/>
        <v>25683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24317</v>
      </c>
      <c r="H30" s="22">
        <f t="shared" si="0"/>
        <v>25683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24317</v>
      </c>
      <c r="H31" s="22">
        <f t="shared" si="0"/>
        <v>25683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24317</v>
      </c>
      <c r="H32" s="22">
        <f t="shared" si="0"/>
        <v>25683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24317</v>
      </c>
      <c r="H33" s="22">
        <f t="shared" si="0"/>
        <v>25683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24317</v>
      </c>
      <c r="H34" s="22">
        <f t="shared" si="0"/>
        <v>25683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24317</v>
      </c>
      <c r="H35" s="22">
        <f t="shared" si="0"/>
        <v>25683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24317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3" sqref="F3:H3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164</v>
      </c>
    </row>
    <row r="2" spans="1:8" ht="20.100000000000001" customHeight="1">
      <c r="F2" s="51" t="s">
        <v>157</v>
      </c>
      <c r="G2" s="51"/>
      <c r="H2" s="12">
        <f>[1]งปม.ฟาร์ม!$F$21</f>
        <v>120000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8"/>
      <c r="C5" s="25"/>
      <c r="D5" s="18"/>
      <c r="E5" s="26"/>
      <c r="F5" s="27"/>
      <c r="G5" s="21">
        <f>F5</f>
        <v>0</v>
      </c>
      <c r="H5" s="22">
        <f>$H$2-G5</f>
        <v>120000</v>
      </c>
    </row>
    <row r="6" spans="1:8" ht="20.100000000000001" customHeight="1">
      <c r="A6" s="23">
        <v>2</v>
      </c>
      <c r="B6" s="18"/>
      <c r="C6" s="25"/>
      <c r="D6" s="18"/>
      <c r="E6" s="26"/>
      <c r="F6" s="27"/>
      <c r="G6" s="24">
        <f>G5+F6</f>
        <v>0</v>
      </c>
      <c r="H6" s="22">
        <f t="shared" ref="H6:H35" si="0">$H$2-G6</f>
        <v>120000</v>
      </c>
    </row>
    <row r="7" spans="1:8" ht="20.100000000000001" customHeight="1">
      <c r="A7" s="23">
        <v>3</v>
      </c>
      <c r="B7" s="18"/>
      <c r="C7" s="25"/>
      <c r="D7" s="18"/>
      <c r="E7" s="26"/>
      <c r="F7" s="27"/>
      <c r="G7" s="24">
        <f t="shared" ref="G7:G35" si="1">G6+F7</f>
        <v>0</v>
      </c>
      <c r="H7" s="22">
        <f t="shared" si="0"/>
        <v>120000</v>
      </c>
    </row>
    <row r="8" spans="1:8" ht="20.100000000000001" customHeight="1">
      <c r="A8" s="23">
        <v>4</v>
      </c>
      <c r="B8" s="18"/>
      <c r="C8" s="25"/>
      <c r="D8" s="18"/>
      <c r="E8" s="26"/>
      <c r="F8" s="27"/>
      <c r="G8" s="24">
        <f t="shared" si="1"/>
        <v>0</v>
      </c>
      <c r="H8" s="22">
        <f t="shared" si="0"/>
        <v>120000</v>
      </c>
    </row>
    <row r="9" spans="1:8" ht="20.100000000000001" customHeight="1">
      <c r="A9" s="23">
        <v>5</v>
      </c>
      <c r="B9" s="18"/>
      <c r="C9" s="25"/>
      <c r="D9" s="18"/>
      <c r="E9" s="26"/>
      <c r="F9" s="27"/>
      <c r="G9" s="24">
        <f t="shared" si="1"/>
        <v>0</v>
      </c>
      <c r="H9" s="22">
        <f t="shared" si="0"/>
        <v>120000</v>
      </c>
    </row>
    <row r="10" spans="1:8" ht="20.100000000000001" customHeight="1">
      <c r="A10" s="23">
        <v>6</v>
      </c>
      <c r="B10" s="18"/>
      <c r="C10" s="25"/>
      <c r="D10" s="18"/>
      <c r="E10" s="26"/>
      <c r="F10" s="27"/>
      <c r="G10" s="24">
        <f t="shared" si="1"/>
        <v>0</v>
      </c>
      <c r="H10" s="22">
        <f t="shared" si="0"/>
        <v>120000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0</v>
      </c>
      <c r="H11" s="22">
        <f t="shared" si="0"/>
        <v>120000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0</v>
      </c>
      <c r="H12" s="22">
        <f t="shared" si="0"/>
        <v>120000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0</v>
      </c>
      <c r="H13" s="22">
        <f t="shared" si="0"/>
        <v>120000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0</v>
      </c>
      <c r="H14" s="22">
        <f t="shared" si="0"/>
        <v>120000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0</v>
      </c>
      <c r="H15" s="22">
        <f t="shared" si="0"/>
        <v>120000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0</v>
      </c>
      <c r="H16" s="22">
        <f t="shared" si="0"/>
        <v>120000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0</v>
      </c>
      <c r="H17" s="22">
        <f t="shared" si="0"/>
        <v>120000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0</v>
      </c>
      <c r="H18" s="22">
        <f t="shared" si="0"/>
        <v>120000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0</v>
      </c>
      <c r="H19" s="22">
        <f t="shared" si="0"/>
        <v>120000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0</v>
      </c>
      <c r="H20" s="22">
        <f t="shared" si="0"/>
        <v>120000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0</v>
      </c>
      <c r="H21" s="22">
        <f t="shared" si="0"/>
        <v>120000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0</v>
      </c>
      <c r="H22" s="22">
        <f t="shared" si="0"/>
        <v>120000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0</v>
      </c>
      <c r="H23" s="22">
        <f t="shared" si="0"/>
        <v>120000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0</v>
      </c>
      <c r="H24" s="22">
        <f t="shared" si="0"/>
        <v>120000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0</v>
      </c>
      <c r="H25" s="22">
        <f t="shared" si="0"/>
        <v>120000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0</v>
      </c>
      <c r="H26" s="22">
        <f t="shared" si="0"/>
        <v>120000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0</v>
      </c>
      <c r="H27" s="22">
        <f t="shared" si="0"/>
        <v>120000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0</v>
      </c>
      <c r="H28" s="22">
        <f t="shared" si="0"/>
        <v>120000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0</v>
      </c>
      <c r="H29" s="22">
        <f t="shared" si="0"/>
        <v>120000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0</v>
      </c>
      <c r="H30" s="22">
        <f t="shared" si="0"/>
        <v>120000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0</v>
      </c>
      <c r="H31" s="22">
        <f t="shared" si="0"/>
        <v>120000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0</v>
      </c>
      <c r="H32" s="22">
        <f t="shared" si="0"/>
        <v>120000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0</v>
      </c>
      <c r="H33" s="22">
        <f t="shared" si="0"/>
        <v>120000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0</v>
      </c>
      <c r="H34" s="22">
        <f t="shared" si="0"/>
        <v>120000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0</v>
      </c>
      <c r="H35" s="22">
        <f t="shared" si="0"/>
        <v>120000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3" sqref="F3:H3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165</v>
      </c>
    </row>
    <row r="2" spans="1:8" ht="20.100000000000001" customHeight="1">
      <c r="F2" s="51" t="s">
        <v>157</v>
      </c>
      <c r="G2" s="51"/>
      <c r="H2" s="12">
        <f>[1]งปม.ฟาร์ม!$F$22</f>
        <v>50000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8"/>
      <c r="C5" s="25"/>
      <c r="D5" s="18"/>
      <c r="E5" s="26"/>
      <c r="F5" s="27"/>
      <c r="G5" s="21">
        <f>F5</f>
        <v>0</v>
      </c>
      <c r="H5" s="22">
        <f>$H$2-G5</f>
        <v>50000</v>
      </c>
    </row>
    <row r="6" spans="1:8" ht="20.100000000000001" customHeight="1">
      <c r="A6" s="23">
        <v>2</v>
      </c>
      <c r="B6" s="18"/>
      <c r="C6" s="25"/>
      <c r="D6" s="18"/>
      <c r="E6" s="26"/>
      <c r="F6" s="27"/>
      <c r="G6" s="24">
        <f>G5+F6</f>
        <v>0</v>
      </c>
      <c r="H6" s="22">
        <f t="shared" ref="H6:H35" si="0">$H$2-G6</f>
        <v>50000</v>
      </c>
    </row>
    <row r="7" spans="1:8" ht="20.100000000000001" customHeight="1">
      <c r="A7" s="23">
        <v>3</v>
      </c>
      <c r="B7" s="18"/>
      <c r="C7" s="25"/>
      <c r="D7" s="18"/>
      <c r="E7" s="26"/>
      <c r="F7" s="27"/>
      <c r="G7" s="24">
        <f t="shared" ref="G7:G35" si="1">G6+F7</f>
        <v>0</v>
      </c>
      <c r="H7" s="22">
        <f t="shared" si="0"/>
        <v>50000</v>
      </c>
    </row>
    <row r="8" spans="1:8" ht="20.100000000000001" customHeight="1">
      <c r="A8" s="23">
        <v>4</v>
      </c>
      <c r="B8" s="18"/>
      <c r="C8" s="25"/>
      <c r="D8" s="18"/>
      <c r="E8" s="26"/>
      <c r="F8" s="27"/>
      <c r="G8" s="24">
        <f t="shared" si="1"/>
        <v>0</v>
      </c>
      <c r="H8" s="22">
        <f t="shared" si="0"/>
        <v>50000</v>
      </c>
    </row>
    <row r="9" spans="1:8" ht="20.100000000000001" customHeight="1">
      <c r="A9" s="23">
        <v>5</v>
      </c>
      <c r="B9" s="18"/>
      <c r="C9" s="25"/>
      <c r="D9" s="18"/>
      <c r="E9" s="26"/>
      <c r="F9" s="27"/>
      <c r="G9" s="24">
        <f t="shared" si="1"/>
        <v>0</v>
      </c>
      <c r="H9" s="22">
        <f t="shared" si="0"/>
        <v>50000</v>
      </c>
    </row>
    <row r="10" spans="1:8" ht="20.100000000000001" customHeight="1">
      <c r="A10" s="23">
        <v>6</v>
      </c>
      <c r="B10" s="18"/>
      <c r="C10" s="25"/>
      <c r="D10" s="18"/>
      <c r="E10" s="26"/>
      <c r="F10" s="27"/>
      <c r="G10" s="24">
        <f t="shared" si="1"/>
        <v>0</v>
      </c>
      <c r="H10" s="22">
        <f t="shared" si="0"/>
        <v>50000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0</v>
      </c>
      <c r="H11" s="22">
        <f t="shared" si="0"/>
        <v>50000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0</v>
      </c>
      <c r="H12" s="22">
        <f t="shared" si="0"/>
        <v>50000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0</v>
      </c>
      <c r="H13" s="22">
        <f t="shared" si="0"/>
        <v>50000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0</v>
      </c>
      <c r="H14" s="22">
        <f t="shared" si="0"/>
        <v>50000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0</v>
      </c>
      <c r="H15" s="22">
        <f t="shared" si="0"/>
        <v>50000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0</v>
      </c>
      <c r="H16" s="22">
        <f t="shared" si="0"/>
        <v>50000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0</v>
      </c>
      <c r="H17" s="22">
        <f t="shared" si="0"/>
        <v>50000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0</v>
      </c>
      <c r="H18" s="22">
        <f t="shared" si="0"/>
        <v>50000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0</v>
      </c>
      <c r="H19" s="22">
        <f t="shared" si="0"/>
        <v>50000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0</v>
      </c>
      <c r="H20" s="22">
        <f t="shared" si="0"/>
        <v>50000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0</v>
      </c>
      <c r="H21" s="22">
        <f t="shared" si="0"/>
        <v>50000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0</v>
      </c>
      <c r="H22" s="22">
        <f t="shared" si="0"/>
        <v>50000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0</v>
      </c>
      <c r="H23" s="22">
        <f t="shared" si="0"/>
        <v>50000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0</v>
      </c>
      <c r="H24" s="22">
        <f t="shared" si="0"/>
        <v>50000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0</v>
      </c>
      <c r="H25" s="22">
        <f t="shared" si="0"/>
        <v>50000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0</v>
      </c>
      <c r="H26" s="22">
        <f t="shared" si="0"/>
        <v>50000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0</v>
      </c>
      <c r="H27" s="22">
        <f t="shared" si="0"/>
        <v>50000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0</v>
      </c>
      <c r="H28" s="22">
        <f t="shared" si="0"/>
        <v>50000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0</v>
      </c>
      <c r="H29" s="22">
        <f t="shared" si="0"/>
        <v>50000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0</v>
      </c>
      <c r="H30" s="22">
        <f t="shared" si="0"/>
        <v>50000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0</v>
      </c>
      <c r="H31" s="22">
        <f t="shared" si="0"/>
        <v>50000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0</v>
      </c>
      <c r="H32" s="22">
        <f t="shared" si="0"/>
        <v>50000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0</v>
      </c>
      <c r="H33" s="22">
        <f t="shared" si="0"/>
        <v>50000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0</v>
      </c>
      <c r="H34" s="22">
        <f t="shared" si="0"/>
        <v>50000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0</v>
      </c>
      <c r="H35" s="22">
        <f t="shared" si="0"/>
        <v>50000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6"/>
  <sheetViews>
    <sheetView topLeftCell="A22" workbookViewId="0">
      <selection activeCell="F3" sqref="F3:H3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154</v>
      </c>
    </row>
    <row r="2" spans="1:8" ht="20.100000000000001" customHeight="1">
      <c r="F2" s="51" t="s">
        <v>157</v>
      </c>
      <c r="G2" s="51"/>
      <c r="H2" s="12">
        <f>[1]งปม.ฟาร์ม!$F$23</f>
        <v>100000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8"/>
      <c r="C5" s="25"/>
      <c r="D5" s="18"/>
      <c r="E5" s="26"/>
      <c r="F5" s="27"/>
      <c r="G5" s="21">
        <f>F5</f>
        <v>0</v>
      </c>
      <c r="H5" s="22">
        <f>$H$2-G5</f>
        <v>100000</v>
      </c>
    </row>
    <row r="6" spans="1:8" ht="20.100000000000001" customHeight="1">
      <c r="A6" s="23">
        <v>2</v>
      </c>
      <c r="B6" s="18"/>
      <c r="C6" s="25"/>
      <c r="D6" s="18"/>
      <c r="E6" s="26"/>
      <c r="F6" s="27"/>
      <c r="G6" s="24">
        <f>G5+F6</f>
        <v>0</v>
      </c>
      <c r="H6" s="22">
        <f t="shared" ref="H6:H35" si="0">$H$2-G6</f>
        <v>100000</v>
      </c>
    </row>
    <row r="7" spans="1:8" ht="20.100000000000001" customHeight="1">
      <c r="A7" s="23">
        <v>3</v>
      </c>
      <c r="B7" s="18"/>
      <c r="C7" s="25"/>
      <c r="D7" s="18"/>
      <c r="E7" s="26"/>
      <c r="F7" s="27"/>
      <c r="G7" s="24">
        <f t="shared" ref="G7:G35" si="1">G6+F7</f>
        <v>0</v>
      </c>
      <c r="H7" s="22">
        <f t="shared" si="0"/>
        <v>100000</v>
      </c>
    </row>
    <row r="8" spans="1:8" ht="20.100000000000001" customHeight="1">
      <c r="A8" s="23">
        <v>4</v>
      </c>
      <c r="B8" s="18"/>
      <c r="C8" s="25"/>
      <c r="D8" s="18"/>
      <c r="E8" s="26"/>
      <c r="F8" s="27"/>
      <c r="G8" s="24">
        <f t="shared" si="1"/>
        <v>0</v>
      </c>
      <c r="H8" s="22">
        <f t="shared" si="0"/>
        <v>100000</v>
      </c>
    </row>
    <row r="9" spans="1:8" ht="20.100000000000001" customHeight="1">
      <c r="A9" s="23">
        <v>5</v>
      </c>
      <c r="B9" s="18"/>
      <c r="C9" s="25"/>
      <c r="D9" s="18"/>
      <c r="E9" s="26"/>
      <c r="F9" s="27"/>
      <c r="G9" s="24">
        <f t="shared" si="1"/>
        <v>0</v>
      </c>
      <c r="H9" s="22">
        <f t="shared" si="0"/>
        <v>100000</v>
      </c>
    </row>
    <row r="10" spans="1:8" ht="20.100000000000001" customHeight="1">
      <c r="A10" s="23">
        <v>6</v>
      </c>
      <c r="B10" s="18"/>
      <c r="C10" s="25"/>
      <c r="D10" s="18"/>
      <c r="E10" s="26"/>
      <c r="F10" s="27"/>
      <c r="G10" s="24">
        <f t="shared" si="1"/>
        <v>0</v>
      </c>
      <c r="H10" s="22">
        <f t="shared" si="0"/>
        <v>100000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0</v>
      </c>
      <c r="H11" s="22">
        <f t="shared" si="0"/>
        <v>100000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0</v>
      </c>
      <c r="H12" s="22">
        <f t="shared" si="0"/>
        <v>100000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0</v>
      </c>
      <c r="H13" s="22">
        <f t="shared" si="0"/>
        <v>100000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0</v>
      </c>
      <c r="H14" s="22">
        <f t="shared" si="0"/>
        <v>100000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0</v>
      </c>
      <c r="H15" s="22">
        <f t="shared" si="0"/>
        <v>100000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0</v>
      </c>
      <c r="H16" s="22">
        <f t="shared" si="0"/>
        <v>100000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0</v>
      </c>
      <c r="H17" s="22">
        <f t="shared" si="0"/>
        <v>100000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0</v>
      </c>
      <c r="H18" s="22">
        <f t="shared" si="0"/>
        <v>100000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0</v>
      </c>
      <c r="H19" s="22">
        <f t="shared" si="0"/>
        <v>100000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0</v>
      </c>
      <c r="H20" s="22">
        <f t="shared" si="0"/>
        <v>100000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0</v>
      </c>
      <c r="H21" s="22">
        <f t="shared" si="0"/>
        <v>100000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0</v>
      </c>
      <c r="H22" s="22">
        <f t="shared" si="0"/>
        <v>100000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0</v>
      </c>
      <c r="H23" s="22">
        <f t="shared" si="0"/>
        <v>100000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0</v>
      </c>
      <c r="H24" s="22">
        <f t="shared" si="0"/>
        <v>100000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0</v>
      </c>
      <c r="H25" s="22">
        <f t="shared" si="0"/>
        <v>100000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0</v>
      </c>
      <c r="H26" s="22">
        <f t="shared" si="0"/>
        <v>100000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0</v>
      </c>
      <c r="H27" s="22">
        <f t="shared" si="0"/>
        <v>100000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0</v>
      </c>
      <c r="H28" s="22">
        <f t="shared" si="0"/>
        <v>100000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0</v>
      </c>
      <c r="H29" s="22">
        <f t="shared" si="0"/>
        <v>100000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0</v>
      </c>
      <c r="H30" s="22">
        <f t="shared" si="0"/>
        <v>100000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0</v>
      </c>
      <c r="H31" s="22">
        <f t="shared" si="0"/>
        <v>100000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0</v>
      </c>
      <c r="H32" s="22">
        <f t="shared" si="0"/>
        <v>100000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0</v>
      </c>
      <c r="H33" s="22">
        <f t="shared" si="0"/>
        <v>100000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0</v>
      </c>
      <c r="H34" s="22">
        <f t="shared" si="0"/>
        <v>100000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0</v>
      </c>
      <c r="H35" s="22">
        <f t="shared" si="0"/>
        <v>100000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3" sqref="F3:H3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169</v>
      </c>
    </row>
    <row r="2" spans="1:8" ht="20.100000000000001" customHeight="1">
      <c r="F2" s="51" t="s">
        <v>157</v>
      </c>
      <c r="G2" s="51"/>
      <c r="H2" s="12">
        <v>30000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"/>
      <c r="C5" s="2"/>
      <c r="D5" s="2"/>
      <c r="E5" s="3"/>
      <c r="F5" s="43"/>
      <c r="G5" s="21">
        <f>F5</f>
        <v>0</v>
      </c>
      <c r="H5" s="22">
        <f>$H$2-G5</f>
        <v>30000</v>
      </c>
    </row>
    <row r="6" spans="1:8" ht="20.100000000000001" customHeight="1">
      <c r="A6" s="23">
        <v>2</v>
      </c>
      <c r="B6" s="18"/>
      <c r="C6" s="25"/>
      <c r="D6" s="18"/>
      <c r="E6" s="26"/>
      <c r="F6" s="27"/>
      <c r="G6" s="24">
        <f>G5+F6</f>
        <v>0</v>
      </c>
      <c r="H6" s="22">
        <f t="shared" ref="H6:H35" si="0">$H$2-G6</f>
        <v>30000</v>
      </c>
    </row>
    <row r="7" spans="1:8" ht="20.100000000000001" customHeight="1">
      <c r="A7" s="23">
        <v>3</v>
      </c>
      <c r="B7" s="18"/>
      <c r="C7" s="25"/>
      <c r="D7" s="18"/>
      <c r="E7" s="26"/>
      <c r="F7" s="27"/>
      <c r="G7" s="24">
        <f t="shared" ref="G7:G35" si="1">G6+F7</f>
        <v>0</v>
      </c>
      <c r="H7" s="22">
        <f t="shared" si="0"/>
        <v>30000</v>
      </c>
    </row>
    <row r="8" spans="1:8" ht="20.100000000000001" customHeight="1">
      <c r="A8" s="23">
        <v>4</v>
      </c>
      <c r="B8" s="18"/>
      <c r="C8" s="25"/>
      <c r="D8" s="18"/>
      <c r="E8" s="26"/>
      <c r="F8" s="27"/>
      <c r="G8" s="24">
        <f t="shared" si="1"/>
        <v>0</v>
      </c>
      <c r="H8" s="22">
        <f t="shared" si="0"/>
        <v>30000</v>
      </c>
    </row>
    <row r="9" spans="1:8" ht="20.100000000000001" customHeight="1">
      <c r="A9" s="23">
        <v>5</v>
      </c>
      <c r="B9" s="18"/>
      <c r="C9" s="25"/>
      <c r="D9" s="18"/>
      <c r="E9" s="26"/>
      <c r="F9" s="27"/>
      <c r="G9" s="24">
        <f t="shared" si="1"/>
        <v>0</v>
      </c>
      <c r="H9" s="22">
        <f t="shared" si="0"/>
        <v>30000</v>
      </c>
    </row>
    <row r="10" spans="1:8" ht="20.100000000000001" customHeight="1">
      <c r="A10" s="23">
        <v>6</v>
      </c>
      <c r="B10" s="18"/>
      <c r="C10" s="25"/>
      <c r="D10" s="18"/>
      <c r="E10" s="26"/>
      <c r="F10" s="27"/>
      <c r="G10" s="24">
        <f t="shared" si="1"/>
        <v>0</v>
      </c>
      <c r="H10" s="22">
        <f t="shared" si="0"/>
        <v>30000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0</v>
      </c>
      <c r="H11" s="22">
        <f t="shared" si="0"/>
        <v>30000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0</v>
      </c>
      <c r="H12" s="22">
        <f t="shared" si="0"/>
        <v>30000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0</v>
      </c>
      <c r="H13" s="22">
        <f t="shared" si="0"/>
        <v>30000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0</v>
      </c>
      <c r="H14" s="22">
        <f t="shared" si="0"/>
        <v>30000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0</v>
      </c>
      <c r="H15" s="22">
        <f t="shared" si="0"/>
        <v>30000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0</v>
      </c>
      <c r="H16" s="22">
        <f t="shared" si="0"/>
        <v>30000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0</v>
      </c>
      <c r="H17" s="22">
        <f t="shared" si="0"/>
        <v>30000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0</v>
      </c>
      <c r="H18" s="22">
        <f t="shared" si="0"/>
        <v>30000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0</v>
      </c>
      <c r="H19" s="22">
        <f t="shared" si="0"/>
        <v>30000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0</v>
      </c>
      <c r="H20" s="22">
        <f t="shared" si="0"/>
        <v>30000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0</v>
      </c>
      <c r="H21" s="22">
        <f t="shared" si="0"/>
        <v>30000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0</v>
      </c>
      <c r="H22" s="22">
        <f t="shared" si="0"/>
        <v>30000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0</v>
      </c>
      <c r="H23" s="22">
        <f t="shared" si="0"/>
        <v>30000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0</v>
      </c>
      <c r="H24" s="22">
        <f t="shared" si="0"/>
        <v>30000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0</v>
      </c>
      <c r="H25" s="22">
        <f t="shared" si="0"/>
        <v>30000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0</v>
      </c>
      <c r="H26" s="22">
        <f t="shared" si="0"/>
        <v>30000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0</v>
      </c>
      <c r="H27" s="22">
        <f t="shared" si="0"/>
        <v>30000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0</v>
      </c>
      <c r="H28" s="22">
        <f t="shared" si="0"/>
        <v>30000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0</v>
      </c>
      <c r="H29" s="22">
        <f t="shared" si="0"/>
        <v>30000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0</v>
      </c>
      <c r="H30" s="22">
        <f t="shared" si="0"/>
        <v>30000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0</v>
      </c>
      <c r="H31" s="22">
        <f t="shared" si="0"/>
        <v>30000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0</v>
      </c>
      <c r="H32" s="22">
        <f t="shared" si="0"/>
        <v>30000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0</v>
      </c>
      <c r="H33" s="22">
        <f t="shared" si="0"/>
        <v>30000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0</v>
      </c>
      <c r="H34" s="22">
        <f t="shared" si="0"/>
        <v>30000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0</v>
      </c>
      <c r="H35" s="22">
        <f t="shared" si="0"/>
        <v>30000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6"/>
  <sheetViews>
    <sheetView topLeftCell="A22" workbookViewId="0">
      <selection activeCell="H2" sqref="H2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170</v>
      </c>
    </row>
    <row r="2" spans="1:8" ht="20.100000000000001" customHeight="1">
      <c r="F2" s="51" t="s">
        <v>157</v>
      </c>
      <c r="G2" s="51"/>
      <c r="H2" s="12">
        <v>50000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"/>
      <c r="C5" s="2"/>
      <c r="D5" s="2"/>
      <c r="E5" s="3"/>
      <c r="F5" s="43"/>
      <c r="G5" s="21">
        <f>F5</f>
        <v>0</v>
      </c>
      <c r="H5" s="22">
        <f>$H$2-G5</f>
        <v>50000</v>
      </c>
    </row>
    <row r="6" spans="1:8" ht="20.100000000000001" customHeight="1">
      <c r="A6" s="23">
        <v>2</v>
      </c>
      <c r="B6" s="18"/>
      <c r="C6" s="25"/>
      <c r="D6" s="18"/>
      <c r="E6" s="26"/>
      <c r="F6" s="27"/>
      <c r="G6" s="24">
        <f>G5+F6</f>
        <v>0</v>
      </c>
      <c r="H6" s="22">
        <f t="shared" ref="H6:H35" si="0">$H$2-G6</f>
        <v>50000</v>
      </c>
    </row>
    <row r="7" spans="1:8" ht="20.100000000000001" customHeight="1">
      <c r="A7" s="23">
        <v>3</v>
      </c>
      <c r="B7" s="18"/>
      <c r="C7" s="25"/>
      <c r="D7" s="18"/>
      <c r="E7" s="26"/>
      <c r="F7" s="27"/>
      <c r="G7" s="24">
        <f t="shared" ref="G7:G35" si="1">G6+F7</f>
        <v>0</v>
      </c>
      <c r="H7" s="22">
        <f t="shared" si="0"/>
        <v>50000</v>
      </c>
    </row>
    <row r="8" spans="1:8" ht="20.100000000000001" customHeight="1">
      <c r="A8" s="23">
        <v>4</v>
      </c>
      <c r="B8" s="18"/>
      <c r="C8" s="25"/>
      <c r="D8" s="18"/>
      <c r="E8" s="26"/>
      <c r="F8" s="27"/>
      <c r="G8" s="24">
        <f t="shared" si="1"/>
        <v>0</v>
      </c>
      <c r="H8" s="22">
        <f t="shared" si="0"/>
        <v>50000</v>
      </c>
    </row>
    <row r="9" spans="1:8" ht="20.100000000000001" customHeight="1">
      <c r="A9" s="23">
        <v>5</v>
      </c>
      <c r="B9" s="18"/>
      <c r="C9" s="25"/>
      <c r="D9" s="18"/>
      <c r="E9" s="26"/>
      <c r="F9" s="27"/>
      <c r="G9" s="24">
        <f t="shared" si="1"/>
        <v>0</v>
      </c>
      <c r="H9" s="22">
        <f t="shared" si="0"/>
        <v>50000</v>
      </c>
    </row>
    <row r="10" spans="1:8" ht="20.100000000000001" customHeight="1">
      <c r="A10" s="23">
        <v>6</v>
      </c>
      <c r="B10" s="18"/>
      <c r="C10" s="25"/>
      <c r="D10" s="18"/>
      <c r="E10" s="26"/>
      <c r="F10" s="27"/>
      <c r="G10" s="24">
        <f t="shared" si="1"/>
        <v>0</v>
      </c>
      <c r="H10" s="22">
        <f t="shared" si="0"/>
        <v>50000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0</v>
      </c>
      <c r="H11" s="22">
        <f t="shared" si="0"/>
        <v>50000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0</v>
      </c>
      <c r="H12" s="22">
        <f t="shared" si="0"/>
        <v>50000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0</v>
      </c>
      <c r="H13" s="22">
        <f t="shared" si="0"/>
        <v>50000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0</v>
      </c>
      <c r="H14" s="22">
        <f t="shared" si="0"/>
        <v>50000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0</v>
      </c>
      <c r="H15" s="22">
        <f t="shared" si="0"/>
        <v>50000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0</v>
      </c>
      <c r="H16" s="22">
        <f t="shared" si="0"/>
        <v>50000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0</v>
      </c>
      <c r="H17" s="22">
        <f t="shared" si="0"/>
        <v>50000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0</v>
      </c>
      <c r="H18" s="22">
        <f t="shared" si="0"/>
        <v>50000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0</v>
      </c>
      <c r="H19" s="22">
        <f t="shared" si="0"/>
        <v>50000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0</v>
      </c>
      <c r="H20" s="22">
        <f t="shared" si="0"/>
        <v>50000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0</v>
      </c>
      <c r="H21" s="22">
        <f t="shared" si="0"/>
        <v>50000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0</v>
      </c>
      <c r="H22" s="22">
        <f t="shared" si="0"/>
        <v>50000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0</v>
      </c>
      <c r="H23" s="22">
        <f t="shared" si="0"/>
        <v>50000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0</v>
      </c>
      <c r="H24" s="22">
        <f t="shared" si="0"/>
        <v>50000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0</v>
      </c>
      <c r="H25" s="22">
        <f t="shared" si="0"/>
        <v>50000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0</v>
      </c>
      <c r="H26" s="22">
        <f t="shared" si="0"/>
        <v>50000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0</v>
      </c>
      <c r="H27" s="22">
        <f t="shared" si="0"/>
        <v>50000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0</v>
      </c>
      <c r="H28" s="22">
        <f t="shared" si="0"/>
        <v>50000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0</v>
      </c>
      <c r="H29" s="22">
        <f t="shared" si="0"/>
        <v>50000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0</v>
      </c>
      <c r="H30" s="22">
        <f t="shared" si="0"/>
        <v>50000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0</v>
      </c>
      <c r="H31" s="22">
        <f t="shared" si="0"/>
        <v>50000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0</v>
      </c>
      <c r="H32" s="22">
        <f t="shared" si="0"/>
        <v>50000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0</v>
      </c>
      <c r="H33" s="22">
        <f t="shared" si="0"/>
        <v>50000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0</v>
      </c>
      <c r="H34" s="22">
        <f t="shared" si="0"/>
        <v>50000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0</v>
      </c>
      <c r="H35" s="22">
        <f t="shared" si="0"/>
        <v>50000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36"/>
  <sheetViews>
    <sheetView topLeftCell="A19" workbookViewId="0">
      <selection activeCell="L7" sqref="L7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168</v>
      </c>
    </row>
    <row r="2" spans="1:8" ht="20.100000000000001" customHeight="1">
      <c r="F2" s="51" t="s">
        <v>157</v>
      </c>
      <c r="G2" s="51"/>
      <c r="H2" s="12">
        <v>443000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"/>
      <c r="C5" s="2"/>
      <c r="D5" s="2"/>
      <c r="E5" s="3"/>
      <c r="F5" s="43"/>
      <c r="G5" s="21">
        <f>F5</f>
        <v>0</v>
      </c>
      <c r="H5" s="22">
        <f>$H$2-G5</f>
        <v>443000</v>
      </c>
    </row>
    <row r="6" spans="1:8" ht="20.100000000000001" customHeight="1">
      <c r="A6" s="23">
        <v>2</v>
      </c>
      <c r="B6" s="18"/>
      <c r="C6" s="25"/>
      <c r="D6" s="18"/>
      <c r="E6" s="26"/>
      <c r="F6" s="27"/>
      <c r="G6" s="24">
        <f>G5+F6</f>
        <v>0</v>
      </c>
      <c r="H6" s="22">
        <f t="shared" ref="H6:H35" si="0">$H$2-G6</f>
        <v>443000</v>
      </c>
    </row>
    <row r="7" spans="1:8" ht="20.100000000000001" customHeight="1">
      <c r="A7" s="23">
        <v>3</v>
      </c>
      <c r="B7" s="18"/>
      <c r="C7" s="25"/>
      <c r="D7" s="18"/>
      <c r="E7" s="26"/>
      <c r="F7" s="27"/>
      <c r="G7" s="24">
        <f t="shared" ref="G7:G35" si="1">G6+F7</f>
        <v>0</v>
      </c>
      <c r="H7" s="22">
        <f t="shared" si="0"/>
        <v>443000</v>
      </c>
    </row>
    <row r="8" spans="1:8" ht="20.100000000000001" customHeight="1">
      <c r="A8" s="23">
        <v>4</v>
      </c>
      <c r="B8" s="18"/>
      <c r="C8" s="25"/>
      <c r="D8" s="18"/>
      <c r="E8" s="26"/>
      <c r="F8" s="27"/>
      <c r="G8" s="24">
        <f t="shared" si="1"/>
        <v>0</v>
      </c>
      <c r="H8" s="22">
        <f t="shared" si="0"/>
        <v>443000</v>
      </c>
    </row>
    <row r="9" spans="1:8" ht="20.100000000000001" customHeight="1">
      <c r="A9" s="23">
        <v>5</v>
      </c>
      <c r="B9" s="18"/>
      <c r="C9" s="25"/>
      <c r="D9" s="18"/>
      <c r="E9" s="26"/>
      <c r="F9" s="27"/>
      <c r="G9" s="24">
        <f t="shared" si="1"/>
        <v>0</v>
      </c>
      <c r="H9" s="22">
        <f t="shared" si="0"/>
        <v>443000</v>
      </c>
    </row>
    <row r="10" spans="1:8" ht="20.100000000000001" customHeight="1">
      <c r="A10" s="23">
        <v>6</v>
      </c>
      <c r="B10" s="18"/>
      <c r="C10" s="25"/>
      <c r="D10" s="18"/>
      <c r="E10" s="26"/>
      <c r="F10" s="27"/>
      <c r="G10" s="24">
        <f t="shared" si="1"/>
        <v>0</v>
      </c>
      <c r="H10" s="22">
        <f t="shared" si="0"/>
        <v>443000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0</v>
      </c>
      <c r="H11" s="22">
        <f t="shared" si="0"/>
        <v>443000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0</v>
      </c>
      <c r="H12" s="22">
        <f t="shared" si="0"/>
        <v>443000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0</v>
      </c>
      <c r="H13" s="22">
        <f t="shared" si="0"/>
        <v>443000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0</v>
      </c>
      <c r="H14" s="22">
        <f t="shared" si="0"/>
        <v>443000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0</v>
      </c>
      <c r="H15" s="22">
        <f t="shared" si="0"/>
        <v>443000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0</v>
      </c>
      <c r="H16" s="22">
        <f t="shared" si="0"/>
        <v>443000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0</v>
      </c>
      <c r="H17" s="22">
        <f t="shared" si="0"/>
        <v>443000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0</v>
      </c>
      <c r="H18" s="22">
        <f t="shared" si="0"/>
        <v>443000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0</v>
      </c>
      <c r="H19" s="22">
        <f t="shared" si="0"/>
        <v>443000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0</v>
      </c>
      <c r="H20" s="22">
        <f t="shared" si="0"/>
        <v>443000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0</v>
      </c>
      <c r="H21" s="22">
        <f t="shared" si="0"/>
        <v>443000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0</v>
      </c>
      <c r="H22" s="22">
        <f t="shared" si="0"/>
        <v>443000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0</v>
      </c>
      <c r="H23" s="22">
        <f t="shared" si="0"/>
        <v>443000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0</v>
      </c>
      <c r="H24" s="22">
        <f t="shared" si="0"/>
        <v>443000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0</v>
      </c>
      <c r="H25" s="22">
        <f t="shared" si="0"/>
        <v>443000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0</v>
      </c>
      <c r="H26" s="22">
        <f t="shared" si="0"/>
        <v>443000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0</v>
      </c>
      <c r="H27" s="22">
        <f t="shared" si="0"/>
        <v>443000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0</v>
      </c>
      <c r="H28" s="22">
        <f t="shared" si="0"/>
        <v>443000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0</v>
      </c>
      <c r="H29" s="22">
        <f t="shared" si="0"/>
        <v>443000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0</v>
      </c>
      <c r="H30" s="22">
        <f t="shared" si="0"/>
        <v>443000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0</v>
      </c>
      <c r="H31" s="22">
        <f t="shared" si="0"/>
        <v>443000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0</v>
      </c>
      <c r="H32" s="22">
        <f t="shared" si="0"/>
        <v>443000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0</v>
      </c>
      <c r="H33" s="22">
        <f t="shared" si="0"/>
        <v>443000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0</v>
      </c>
      <c r="H34" s="22">
        <f t="shared" si="0"/>
        <v>443000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0</v>
      </c>
      <c r="H35" s="22">
        <f t="shared" si="0"/>
        <v>443000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J10" sqref="J10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166</v>
      </c>
    </row>
    <row r="2" spans="1:8" ht="20.100000000000001" customHeight="1">
      <c r="F2" s="51" t="s">
        <v>157</v>
      </c>
      <c r="G2" s="51"/>
      <c r="H2" s="12">
        <v>50000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" t="s">
        <v>147</v>
      </c>
      <c r="C5" s="2"/>
      <c r="D5" s="2" t="s">
        <v>149</v>
      </c>
      <c r="E5" s="3" t="s">
        <v>150</v>
      </c>
      <c r="F5" s="43">
        <v>9600</v>
      </c>
      <c r="G5" s="21">
        <f>F5</f>
        <v>9600</v>
      </c>
      <c r="H5" s="22">
        <f>$H$2-G5</f>
        <v>40400</v>
      </c>
    </row>
    <row r="6" spans="1:8" ht="20.100000000000001" customHeight="1">
      <c r="A6" s="23">
        <v>2</v>
      </c>
      <c r="B6" s="18"/>
      <c r="C6" s="25"/>
      <c r="D6" s="18"/>
      <c r="E6" s="26"/>
      <c r="F6" s="27"/>
      <c r="G6" s="24">
        <f>G5+F6</f>
        <v>9600</v>
      </c>
      <c r="H6" s="22">
        <f t="shared" ref="H6:H35" si="0">$H$2-G6</f>
        <v>40400</v>
      </c>
    </row>
    <row r="7" spans="1:8" ht="20.100000000000001" customHeight="1">
      <c r="A7" s="23">
        <v>3</v>
      </c>
      <c r="B7" s="18"/>
      <c r="C7" s="25"/>
      <c r="D7" s="18"/>
      <c r="E7" s="26"/>
      <c r="F7" s="27"/>
      <c r="G7" s="24">
        <f t="shared" ref="G7:G35" si="1">G6+F7</f>
        <v>9600</v>
      </c>
      <c r="H7" s="22">
        <f t="shared" si="0"/>
        <v>40400</v>
      </c>
    </row>
    <row r="8" spans="1:8" ht="20.100000000000001" customHeight="1">
      <c r="A8" s="23">
        <v>4</v>
      </c>
      <c r="B8" s="18"/>
      <c r="C8" s="25"/>
      <c r="D8" s="18"/>
      <c r="E8" s="26"/>
      <c r="F8" s="27"/>
      <c r="G8" s="24">
        <f t="shared" si="1"/>
        <v>9600</v>
      </c>
      <c r="H8" s="22">
        <f t="shared" si="0"/>
        <v>40400</v>
      </c>
    </row>
    <row r="9" spans="1:8" ht="20.100000000000001" customHeight="1">
      <c r="A9" s="23">
        <v>5</v>
      </c>
      <c r="B9" s="18"/>
      <c r="C9" s="25"/>
      <c r="D9" s="18"/>
      <c r="E9" s="26"/>
      <c r="F9" s="27"/>
      <c r="G9" s="24">
        <f t="shared" si="1"/>
        <v>9600</v>
      </c>
      <c r="H9" s="22">
        <f t="shared" si="0"/>
        <v>40400</v>
      </c>
    </row>
    <row r="10" spans="1:8" ht="20.100000000000001" customHeight="1">
      <c r="A10" s="23">
        <v>6</v>
      </c>
      <c r="B10" s="18"/>
      <c r="C10" s="25"/>
      <c r="D10" s="18"/>
      <c r="E10" s="26"/>
      <c r="F10" s="27"/>
      <c r="G10" s="24">
        <f t="shared" si="1"/>
        <v>9600</v>
      </c>
      <c r="H10" s="22">
        <f t="shared" si="0"/>
        <v>40400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9600</v>
      </c>
      <c r="H11" s="22">
        <f t="shared" si="0"/>
        <v>40400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9600</v>
      </c>
      <c r="H12" s="22">
        <f t="shared" si="0"/>
        <v>40400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9600</v>
      </c>
      <c r="H13" s="22">
        <f t="shared" si="0"/>
        <v>40400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9600</v>
      </c>
      <c r="H14" s="22">
        <f t="shared" si="0"/>
        <v>40400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9600</v>
      </c>
      <c r="H15" s="22">
        <f t="shared" si="0"/>
        <v>40400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9600</v>
      </c>
      <c r="H16" s="22">
        <f t="shared" si="0"/>
        <v>40400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9600</v>
      </c>
      <c r="H17" s="22">
        <f t="shared" si="0"/>
        <v>40400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9600</v>
      </c>
      <c r="H18" s="22">
        <f t="shared" si="0"/>
        <v>40400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9600</v>
      </c>
      <c r="H19" s="22">
        <f t="shared" si="0"/>
        <v>40400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9600</v>
      </c>
      <c r="H20" s="22">
        <f t="shared" si="0"/>
        <v>40400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9600</v>
      </c>
      <c r="H21" s="22">
        <f t="shared" si="0"/>
        <v>40400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9600</v>
      </c>
      <c r="H22" s="22">
        <f t="shared" si="0"/>
        <v>40400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9600</v>
      </c>
      <c r="H23" s="22">
        <f t="shared" si="0"/>
        <v>40400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9600</v>
      </c>
      <c r="H24" s="22">
        <f t="shared" si="0"/>
        <v>40400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9600</v>
      </c>
      <c r="H25" s="22">
        <f t="shared" si="0"/>
        <v>40400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9600</v>
      </c>
      <c r="H26" s="22">
        <f t="shared" si="0"/>
        <v>40400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9600</v>
      </c>
      <c r="H27" s="22">
        <f t="shared" si="0"/>
        <v>40400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9600</v>
      </c>
      <c r="H28" s="22">
        <f t="shared" si="0"/>
        <v>40400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9600</v>
      </c>
      <c r="H29" s="22">
        <f t="shared" si="0"/>
        <v>40400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9600</v>
      </c>
      <c r="H30" s="22">
        <f t="shared" si="0"/>
        <v>40400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9600</v>
      </c>
      <c r="H31" s="22">
        <f t="shared" si="0"/>
        <v>40400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9600</v>
      </c>
      <c r="H32" s="22">
        <f t="shared" si="0"/>
        <v>40400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9600</v>
      </c>
      <c r="H33" s="22">
        <f t="shared" si="0"/>
        <v>40400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9600</v>
      </c>
      <c r="H34" s="22">
        <f t="shared" si="0"/>
        <v>40400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9600</v>
      </c>
      <c r="H35" s="22">
        <f t="shared" si="0"/>
        <v>40400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9600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selection activeCell="J14" sqref="J14"/>
    </sheetView>
  </sheetViews>
  <sheetFormatPr defaultColWidth="9" defaultRowHeight="20.100000000000001" customHeight="1"/>
  <cols>
    <col min="1" max="1" width="4.25" style="4" customWidth="1"/>
    <col min="2" max="2" width="8.625" style="4" customWidth="1"/>
    <col min="3" max="3" width="8.25" style="4" bestFit="1" customWidth="1"/>
    <col min="4" max="4" width="12.625" style="4" customWidth="1"/>
    <col min="5" max="5" width="27" style="4" customWidth="1"/>
    <col min="6" max="6" width="11.25" style="4" customWidth="1"/>
    <col min="7" max="7" width="10.75" style="4" customWidth="1"/>
    <col min="8" max="8" width="11.125" style="4" customWidth="1"/>
    <col min="9" max="16384" width="9" style="4"/>
  </cols>
  <sheetData>
    <row r="1" spans="1:8" ht="20.100000000000001" customHeight="1">
      <c r="E1" s="11" t="s">
        <v>160</v>
      </c>
    </row>
    <row r="2" spans="1:8" ht="20.100000000000001" customHeight="1">
      <c r="F2" s="51" t="s">
        <v>157</v>
      </c>
      <c r="G2" s="51"/>
      <c r="H2" s="12">
        <f>[1]งปม.ฟาร์ม!$F$6</f>
        <v>3106000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8" t="s">
        <v>8</v>
      </c>
      <c r="C5" s="25" t="s">
        <v>23</v>
      </c>
      <c r="D5" s="25" t="s">
        <v>118</v>
      </c>
      <c r="E5" s="26" t="s">
        <v>117</v>
      </c>
      <c r="F5" s="27">
        <v>28275</v>
      </c>
      <c r="G5" s="21">
        <f>F5</f>
        <v>28275</v>
      </c>
      <c r="H5" s="22">
        <f>$H$2-G5</f>
        <v>3077725</v>
      </c>
    </row>
    <row r="6" spans="1:8" ht="20.100000000000001" customHeight="1">
      <c r="A6" s="23">
        <v>2</v>
      </c>
      <c r="B6" s="18" t="s">
        <v>7</v>
      </c>
      <c r="C6" s="25" t="s">
        <v>24</v>
      </c>
      <c r="D6" s="25" t="s">
        <v>118</v>
      </c>
      <c r="E6" s="26" t="s">
        <v>11</v>
      </c>
      <c r="F6" s="27">
        <v>79250</v>
      </c>
      <c r="G6" s="24">
        <f>G5+F6</f>
        <v>107525</v>
      </c>
      <c r="H6" s="22">
        <f t="shared" ref="H6:H35" si="0">$H$2-G6</f>
        <v>2998475</v>
      </c>
    </row>
    <row r="7" spans="1:8" ht="20.100000000000001" customHeight="1">
      <c r="A7" s="23">
        <v>3</v>
      </c>
      <c r="B7" s="18" t="s">
        <v>14</v>
      </c>
      <c r="C7" s="25" t="s">
        <v>13</v>
      </c>
      <c r="D7" s="25" t="s">
        <v>118</v>
      </c>
      <c r="E7" s="26" t="s">
        <v>12</v>
      </c>
      <c r="F7" s="27">
        <v>3000</v>
      </c>
      <c r="G7" s="24">
        <f t="shared" ref="G7:G35" si="1">G6+F7</f>
        <v>110525</v>
      </c>
      <c r="H7" s="22">
        <f t="shared" si="0"/>
        <v>2995475</v>
      </c>
    </row>
    <row r="8" spans="1:8" ht="20.100000000000001" customHeight="1">
      <c r="A8" s="23">
        <v>4</v>
      </c>
      <c r="B8" s="18" t="s">
        <v>15</v>
      </c>
      <c r="C8" s="25" t="s">
        <v>16</v>
      </c>
      <c r="D8" s="25" t="s">
        <v>118</v>
      </c>
      <c r="E8" s="26" t="s">
        <v>17</v>
      </c>
      <c r="F8" s="27">
        <v>36050</v>
      </c>
      <c r="G8" s="24">
        <f t="shared" si="1"/>
        <v>146575</v>
      </c>
      <c r="H8" s="22">
        <f t="shared" si="0"/>
        <v>2959425</v>
      </c>
    </row>
    <row r="9" spans="1:8" ht="20.100000000000001" customHeight="1">
      <c r="A9" s="23">
        <v>5</v>
      </c>
      <c r="B9" s="18" t="s">
        <v>18</v>
      </c>
      <c r="C9" s="25" t="s">
        <v>19</v>
      </c>
      <c r="D9" s="25" t="s">
        <v>118</v>
      </c>
      <c r="E9" s="26" t="s">
        <v>20</v>
      </c>
      <c r="F9" s="27">
        <v>16000</v>
      </c>
      <c r="G9" s="24">
        <f t="shared" si="1"/>
        <v>162575</v>
      </c>
      <c r="H9" s="22">
        <f t="shared" si="0"/>
        <v>2943425</v>
      </c>
    </row>
    <row r="10" spans="1:8" ht="20.100000000000001" customHeight="1">
      <c r="A10" s="23">
        <v>6</v>
      </c>
      <c r="B10" s="18" t="s">
        <v>18</v>
      </c>
      <c r="C10" s="25" t="s">
        <v>21</v>
      </c>
      <c r="D10" s="25" t="s">
        <v>118</v>
      </c>
      <c r="E10" s="26" t="s">
        <v>22</v>
      </c>
      <c r="F10" s="27">
        <v>28800</v>
      </c>
      <c r="G10" s="24">
        <f t="shared" si="1"/>
        <v>191375</v>
      </c>
      <c r="H10" s="22">
        <f t="shared" si="0"/>
        <v>2914625</v>
      </c>
    </row>
    <row r="11" spans="1:8" ht="20.100000000000001" customHeight="1">
      <c r="A11" s="23">
        <v>7</v>
      </c>
      <c r="B11" s="18" t="s">
        <v>55</v>
      </c>
      <c r="C11" s="25" t="s">
        <v>59</v>
      </c>
      <c r="D11" s="25" t="s">
        <v>118</v>
      </c>
      <c r="E11" s="26" t="s">
        <v>10</v>
      </c>
      <c r="F11" s="27">
        <v>48550</v>
      </c>
      <c r="G11" s="24">
        <f t="shared" si="1"/>
        <v>239925</v>
      </c>
      <c r="H11" s="22">
        <f t="shared" si="0"/>
        <v>2866075</v>
      </c>
    </row>
    <row r="12" spans="1:8" ht="20.100000000000001" customHeight="1">
      <c r="A12" s="23">
        <v>8</v>
      </c>
      <c r="B12" s="18" t="s">
        <v>56</v>
      </c>
      <c r="C12" s="25" t="s">
        <v>57</v>
      </c>
      <c r="D12" s="25" t="s">
        <v>118</v>
      </c>
      <c r="E12" s="26" t="s">
        <v>58</v>
      </c>
      <c r="F12" s="27">
        <v>89250</v>
      </c>
      <c r="G12" s="24">
        <f t="shared" si="1"/>
        <v>329175</v>
      </c>
      <c r="H12" s="22">
        <f t="shared" si="0"/>
        <v>2776825</v>
      </c>
    </row>
    <row r="13" spans="1:8" ht="20.100000000000001" customHeight="1">
      <c r="A13" s="23">
        <v>9</v>
      </c>
      <c r="B13" s="18" t="s">
        <v>53</v>
      </c>
      <c r="C13" s="25" t="s">
        <v>61</v>
      </c>
      <c r="D13" s="25" t="s">
        <v>118</v>
      </c>
      <c r="E13" s="26" t="s">
        <v>62</v>
      </c>
      <c r="F13" s="27">
        <v>9000</v>
      </c>
      <c r="G13" s="24">
        <f t="shared" si="1"/>
        <v>338175</v>
      </c>
      <c r="H13" s="22">
        <f t="shared" si="0"/>
        <v>2767825</v>
      </c>
    </row>
    <row r="14" spans="1:8" ht="20.100000000000001" customHeight="1">
      <c r="A14" s="23">
        <v>10</v>
      </c>
      <c r="B14" s="18" t="s">
        <v>63</v>
      </c>
      <c r="C14" s="25" t="s">
        <v>64</v>
      </c>
      <c r="D14" s="25" t="s">
        <v>118</v>
      </c>
      <c r="E14" s="26" t="s">
        <v>65</v>
      </c>
      <c r="F14" s="27">
        <v>16000</v>
      </c>
      <c r="G14" s="24">
        <f t="shared" si="1"/>
        <v>354175</v>
      </c>
      <c r="H14" s="22">
        <f t="shared" si="0"/>
        <v>2751825</v>
      </c>
    </row>
    <row r="15" spans="1:8" ht="20.100000000000001" customHeight="1">
      <c r="A15" s="23">
        <v>12</v>
      </c>
      <c r="B15" s="18" t="s">
        <v>63</v>
      </c>
      <c r="C15" s="25" t="s">
        <v>66</v>
      </c>
      <c r="D15" s="25" t="s">
        <v>118</v>
      </c>
      <c r="E15" s="26" t="s">
        <v>67</v>
      </c>
      <c r="F15" s="27">
        <v>35000</v>
      </c>
      <c r="G15" s="24">
        <f t="shared" si="1"/>
        <v>389175</v>
      </c>
      <c r="H15" s="22">
        <f t="shared" si="0"/>
        <v>2716825</v>
      </c>
    </row>
    <row r="16" spans="1:8" ht="20.100000000000001" customHeight="1">
      <c r="A16" s="23">
        <v>13</v>
      </c>
      <c r="B16" s="18" t="s">
        <v>81</v>
      </c>
      <c r="C16" s="25"/>
      <c r="D16" s="25" t="s">
        <v>118</v>
      </c>
      <c r="E16" s="26" t="s">
        <v>10</v>
      </c>
      <c r="F16" s="27">
        <v>7800</v>
      </c>
      <c r="G16" s="24">
        <f t="shared" si="1"/>
        <v>396975</v>
      </c>
      <c r="H16" s="22">
        <f t="shared" si="0"/>
        <v>2709025</v>
      </c>
    </row>
    <row r="17" spans="1:8" ht="20.100000000000001" customHeight="1">
      <c r="A17" s="23">
        <v>14</v>
      </c>
      <c r="B17" s="18" t="s">
        <v>52</v>
      </c>
      <c r="C17" s="25" t="s">
        <v>82</v>
      </c>
      <c r="D17" s="25" t="s">
        <v>120</v>
      </c>
      <c r="E17" s="26" t="s">
        <v>119</v>
      </c>
      <c r="F17" s="27">
        <v>58250</v>
      </c>
      <c r="G17" s="24">
        <f t="shared" si="1"/>
        <v>455225</v>
      </c>
      <c r="H17" s="22">
        <f t="shared" si="0"/>
        <v>2650775</v>
      </c>
    </row>
    <row r="18" spans="1:8" ht="20.100000000000001" customHeight="1">
      <c r="A18" s="23">
        <v>15</v>
      </c>
      <c r="B18" s="18" t="s">
        <v>73</v>
      </c>
      <c r="C18" s="25"/>
      <c r="D18" s="25" t="s">
        <v>120</v>
      </c>
      <c r="E18" s="26" t="s">
        <v>83</v>
      </c>
      <c r="F18" s="27">
        <v>89265</v>
      </c>
      <c r="G18" s="24">
        <f t="shared" si="1"/>
        <v>544490</v>
      </c>
      <c r="H18" s="22">
        <f t="shared" si="0"/>
        <v>2561510</v>
      </c>
    </row>
    <row r="19" spans="1:8" ht="20.100000000000001" customHeight="1">
      <c r="A19" s="23">
        <v>16</v>
      </c>
      <c r="B19" s="29" t="s">
        <v>95</v>
      </c>
      <c r="D19" s="25" t="s">
        <v>118</v>
      </c>
      <c r="E19" s="26" t="s">
        <v>96</v>
      </c>
      <c r="F19" s="27">
        <v>52500</v>
      </c>
      <c r="G19" s="24">
        <f t="shared" si="1"/>
        <v>596990</v>
      </c>
      <c r="H19" s="22">
        <f t="shared" si="0"/>
        <v>2509010</v>
      </c>
    </row>
    <row r="20" spans="1:8" ht="20.100000000000001" customHeight="1">
      <c r="A20" s="23">
        <v>17</v>
      </c>
      <c r="B20" s="18" t="s">
        <v>85</v>
      </c>
      <c r="C20" s="25"/>
      <c r="D20" s="25" t="s">
        <v>118</v>
      </c>
      <c r="E20" s="26" t="s">
        <v>92</v>
      </c>
      <c r="F20" s="27">
        <v>28400</v>
      </c>
      <c r="G20" s="24">
        <f t="shared" si="1"/>
        <v>625390</v>
      </c>
      <c r="H20" s="22">
        <f t="shared" si="0"/>
        <v>2480610</v>
      </c>
    </row>
    <row r="21" spans="1:8" ht="20.100000000000001" customHeight="1">
      <c r="A21" s="23">
        <v>18</v>
      </c>
      <c r="B21" s="18" t="s">
        <v>93</v>
      </c>
      <c r="C21" s="25"/>
      <c r="D21" s="25" t="s">
        <v>118</v>
      </c>
      <c r="E21" s="26" t="s">
        <v>94</v>
      </c>
      <c r="F21" s="27">
        <v>16000</v>
      </c>
      <c r="G21" s="24">
        <f t="shared" si="1"/>
        <v>641390</v>
      </c>
      <c r="H21" s="22">
        <f t="shared" si="0"/>
        <v>2464610</v>
      </c>
    </row>
    <row r="22" spans="1:8" ht="20.100000000000001" customHeight="1">
      <c r="A22" s="23">
        <v>19</v>
      </c>
      <c r="B22" s="18" t="s">
        <v>93</v>
      </c>
      <c r="C22" s="25"/>
      <c r="D22" s="25" t="s">
        <v>118</v>
      </c>
      <c r="E22" s="26" t="s">
        <v>67</v>
      </c>
      <c r="F22" s="27">
        <v>35000</v>
      </c>
      <c r="G22" s="24">
        <f t="shared" si="1"/>
        <v>676390</v>
      </c>
      <c r="H22" s="22">
        <f t="shared" si="0"/>
        <v>2429610</v>
      </c>
    </row>
    <row r="23" spans="1:8" ht="20.100000000000001" customHeight="1">
      <c r="A23" s="23">
        <v>20</v>
      </c>
      <c r="B23" s="18" t="s">
        <v>106</v>
      </c>
      <c r="C23" s="25"/>
      <c r="D23" s="25" t="s">
        <v>118</v>
      </c>
      <c r="E23" s="26" t="s">
        <v>0</v>
      </c>
      <c r="F23" s="27">
        <v>36800</v>
      </c>
      <c r="G23" s="24">
        <f t="shared" si="1"/>
        <v>713190</v>
      </c>
      <c r="H23" s="22">
        <f t="shared" si="0"/>
        <v>2392810</v>
      </c>
    </row>
    <row r="24" spans="1:8" ht="20.100000000000001" customHeight="1">
      <c r="A24" s="23">
        <v>21</v>
      </c>
      <c r="B24" s="18" t="s">
        <v>107</v>
      </c>
      <c r="C24" s="25"/>
      <c r="D24" s="25" t="s">
        <v>118</v>
      </c>
      <c r="E24" s="26" t="s">
        <v>96</v>
      </c>
      <c r="F24" s="27">
        <v>52500</v>
      </c>
      <c r="G24" s="24">
        <f t="shared" si="1"/>
        <v>765690</v>
      </c>
      <c r="H24" s="22">
        <f t="shared" si="0"/>
        <v>2340310</v>
      </c>
    </row>
    <row r="25" spans="1:8" ht="20.100000000000001" customHeight="1">
      <c r="A25" s="23">
        <v>22</v>
      </c>
      <c r="B25" s="18" t="s">
        <v>108</v>
      </c>
      <c r="C25" s="25"/>
      <c r="D25" s="25" t="s">
        <v>118</v>
      </c>
      <c r="E25" s="26" t="s">
        <v>62</v>
      </c>
      <c r="F25" s="27">
        <v>7960</v>
      </c>
      <c r="G25" s="24">
        <f t="shared" si="1"/>
        <v>773650</v>
      </c>
      <c r="H25" s="22">
        <f t="shared" si="0"/>
        <v>2332350</v>
      </c>
    </row>
    <row r="26" spans="1:8" ht="20.100000000000001" customHeight="1">
      <c r="A26" s="23">
        <v>23</v>
      </c>
      <c r="B26" s="18" t="s">
        <v>110</v>
      </c>
      <c r="C26" s="25"/>
      <c r="D26" s="25" t="s">
        <v>118</v>
      </c>
      <c r="E26" s="26" t="s">
        <v>58</v>
      </c>
      <c r="F26" s="27">
        <v>97800</v>
      </c>
      <c r="G26" s="24">
        <f t="shared" si="1"/>
        <v>871450</v>
      </c>
      <c r="H26" s="22">
        <f t="shared" si="0"/>
        <v>2234550</v>
      </c>
    </row>
    <row r="27" spans="1:8" ht="20.100000000000001" customHeight="1">
      <c r="A27" s="23">
        <v>24</v>
      </c>
      <c r="B27" s="18" t="s">
        <v>113</v>
      </c>
      <c r="C27" s="25"/>
      <c r="D27" s="25" t="s">
        <v>118</v>
      </c>
      <c r="E27" s="26" t="s">
        <v>114</v>
      </c>
      <c r="F27" s="27">
        <v>7960</v>
      </c>
      <c r="G27" s="24">
        <f t="shared" si="1"/>
        <v>879410</v>
      </c>
      <c r="H27" s="22">
        <f t="shared" si="0"/>
        <v>2226590</v>
      </c>
    </row>
    <row r="28" spans="1:8" ht="20.100000000000001" customHeight="1">
      <c r="A28" s="23">
        <v>25</v>
      </c>
      <c r="B28" s="18" t="s">
        <v>113</v>
      </c>
      <c r="C28" s="25"/>
      <c r="D28" s="25" t="s">
        <v>104</v>
      </c>
      <c r="E28" s="26" t="s">
        <v>119</v>
      </c>
      <c r="F28" s="27">
        <v>82950</v>
      </c>
      <c r="G28" s="24">
        <f t="shared" si="1"/>
        <v>962360</v>
      </c>
      <c r="H28" s="22">
        <f t="shared" si="0"/>
        <v>2143640</v>
      </c>
    </row>
    <row r="29" spans="1:8" ht="20.100000000000001" customHeight="1">
      <c r="A29" s="23">
        <v>26</v>
      </c>
      <c r="B29" s="18" t="s">
        <v>128</v>
      </c>
      <c r="C29" s="25"/>
      <c r="D29" s="25" t="s">
        <v>126</v>
      </c>
      <c r="E29" s="26" t="s">
        <v>22</v>
      </c>
      <c r="F29" s="27">
        <v>34059</v>
      </c>
      <c r="G29" s="24">
        <f t="shared" si="1"/>
        <v>996419</v>
      </c>
      <c r="H29" s="22">
        <f t="shared" si="0"/>
        <v>2109581</v>
      </c>
    </row>
    <row r="30" spans="1:8" ht="20.100000000000001" customHeight="1">
      <c r="A30" s="23">
        <v>27</v>
      </c>
      <c r="B30" s="18" t="s">
        <v>129</v>
      </c>
      <c r="C30" s="25"/>
      <c r="D30" s="25" t="s">
        <v>126</v>
      </c>
      <c r="E30" s="26" t="s">
        <v>130</v>
      </c>
      <c r="F30" s="27">
        <v>11250</v>
      </c>
      <c r="G30" s="24">
        <f t="shared" si="1"/>
        <v>1007669</v>
      </c>
      <c r="H30" s="22">
        <f t="shared" si="0"/>
        <v>2098331</v>
      </c>
    </row>
    <row r="31" spans="1:8" ht="20.100000000000001" customHeight="1">
      <c r="A31" s="23">
        <v>28</v>
      </c>
      <c r="B31" s="18" t="s">
        <v>131</v>
      </c>
      <c r="C31" s="25"/>
      <c r="D31" s="25" t="s">
        <v>126</v>
      </c>
      <c r="E31" s="26" t="s">
        <v>132</v>
      </c>
      <c r="F31" s="27">
        <v>15200</v>
      </c>
      <c r="G31" s="24">
        <f t="shared" si="1"/>
        <v>1022869</v>
      </c>
      <c r="H31" s="22">
        <f t="shared" si="0"/>
        <v>2083131</v>
      </c>
    </row>
    <row r="32" spans="1:8" ht="20.100000000000001" customHeight="1">
      <c r="A32" s="23">
        <v>29</v>
      </c>
      <c r="B32" s="18" t="s">
        <v>138</v>
      </c>
      <c r="C32" s="25"/>
      <c r="D32" s="25" t="s">
        <v>126</v>
      </c>
      <c r="E32" s="26" t="s">
        <v>67</v>
      </c>
      <c r="F32" s="27">
        <v>35000</v>
      </c>
      <c r="G32" s="24">
        <f t="shared" si="1"/>
        <v>1057869</v>
      </c>
      <c r="H32" s="22">
        <f t="shared" si="0"/>
        <v>2048131</v>
      </c>
    </row>
    <row r="33" spans="1:8" ht="20.100000000000001" customHeight="1">
      <c r="A33" s="23">
        <v>30</v>
      </c>
      <c r="B33" s="18" t="s">
        <v>139</v>
      </c>
      <c r="C33" s="25"/>
      <c r="D33" s="25" t="s">
        <v>126</v>
      </c>
      <c r="E33" s="26" t="s">
        <v>140</v>
      </c>
      <c r="F33" s="27">
        <v>32400</v>
      </c>
      <c r="G33" s="24">
        <f t="shared" si="1"/>
        <v>1090269</v>
      </c>
      <c r="H33" s="22">
        <f t="shared" si="0"/>
        <v>2015731</v>
      </c>
    </row>
    <row r="34" spans="1:8" ht="20.100000000000001" customHeight="1">
      <c r="A34" s="23">
        <v>31</v>
      </c>
      <c r="B34" s="18" t="s">
        <v>139</v>
      </c>
      <c r="C34" s="25"/>
      <c r="D34" s="25" t="s">
        <v>126</v>
      </c>
      <c r="E34" s="26" t="s">
        <v>62</v>
      </c>
      <c r="F34" s="27">
        <v>9600</v>
      </c>
      <c r="G34" s="24">
        <f t="shared" si="1"/>
        <v>1099869</v>
      </c>
      <c r="H34" s="22">
        <f t="shared" si="0"/>
        <v>2006131</v>
      </c>
    </row>
    <row r="35" spans="1:8" ht="20.100000000000001" customHeight="1">
      <c r="A35" s="23">
        <v>32</v>
      </c>
      <c r="B35" s="18" t="s">
        <v>141</v>
      </c>
      <c r="C35" s="25"/>
      <c r="D35" s="25" t="s">
        <v>126</v>
      </c>
      <c r="E35" s="26" t="s">
        <v>65</v>
      </c>
      <c r="F35" s="27">
        <v>16000</v>
      </c>
      <c r="G35" s="24">
        <f t="shared" si="1"/>
        <v>1115869</v>
      </c>
      <c r="H35" s="22">
        <f t="shared" si="0"/>
        <v>1990131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4">
        <f>SUM(F5:F35)</f>
        <v>1115869</v>
      </c>
      <c r="G36" s="24"/>
      <c r="H36" s="22"/>
    </row>
    <row r="37" spans="1:8" ht="20.100000000000001" customHeight="1">
      <c r="A37" s="52" t="s">
        <v>6</v>
      </c>
      <c r="B37" s="53" t="s">
        <v>1</v>
      </c>
      <c r="C37" s="13" t="s">
        <v>158</v>
      </c>
      <c r="D37" s="54" t="s">
        <v>148</v>
      </c>
      <c r="E37" s="54" t="s">
        <v>159</v>
      </c>
      <c r="F37" s="50" t="s">
        <v>2</v>
      </c>
      <c r="G37" s="50"/>
      <c r="H37" s="50"/>
    </row>
    <row r="38" spans="1:8" ht="20.100000000000001" customHeight="1">
      <c r="A38" s="52"/>
      <c r="B38" s="53"/>
      <c r="C38" s="14" t="s">
        <v>86</v>
      </c>
      <c r="D38" s="55"/>
      <c r="E38" s="55"/>
      <c r="F38" s="15" t="s">
        <v>3</v>
      </c>
      <c r="G38" s="10" t="s">
        <v>4</v>
      </c>
      <c r="H38" s="10" t="s">
        <v>5</v>
      </c>
    </row>
    <row r="39" spans="1:8" ht="20.100000000000001" customHeight="1">
      <c r="A39" s="23"/>
      <c r="B39" s="18"/>
      <c r="C39" s="25"/>
      <c r="D39" s="25"/>
      <c r="E39" s="26" t="s">
        <v>161</v>
      </c>
      <c r="F39" s="27">
        <f>F36</f>
        <v>1115869</v>
      </c>
      <c r="G39" s="24">
        <f>G35</f>
        <v>1115869</v>
      </c>
      <c r="H39" s="22">
        <f>$H$2-G39</f>
        <v>1990131</v>
      </c>
    </row>
    <row r="40" spans="1:8" ht="20.100000000000001" customHeight="1">
      <c r="A40" s="23">
        <v>33</v>
      </c>
      <c r="B40" s="18" t="s">
        <v>129</v>
      </c>
      <c r="C40" s="25"/>
      <c r="D40" s="25" t="s">
        <v>142</v>
      </c>
      <c r="E40" s="26" t="s">
        <v>143</v>
      </c>
      <c r="F40" s="27">
        <v>92500</v>
      </c>
      <c r="G40" s="30">
        <f>G39+F40</f>
        <v>1208369</v>
      </c>
      <c r="H40" s="22">
        <f t="shared" ref="H40:H71" si="2">$H$2-G40</f>
        <v>1897631</v>
      </c>
    </row>
    <row r="41" spans="1:8" ht="20.100000000000001" customHeight="1">
      <c r="A41" s="23">
        <v>34</v>
      </c>
      <c r="B41" s="18" t="s">
        <v>144</v>
      </c>
      <c r="C41" s="25"/>
      <c r="D41" s="25" t="s">
        <v>126</v>
      </c>
      <c r="E41" s="26" t="s">
        <v>62</v>
      </c>
      <c r="F41" s="27">
        <v>25000</v>
      </c>
      <c r="G41" s="30">
        <f t="shared" ref="G41:G43" si="3">G40+F41</f>
        <v>1233369</v>
      </c>
      <c r="H41" s="22">
        <f t="shared" si="2"/>
        <v>1872631</v>
      </c>
    </row>
    <row r="42" spans="1:8" ht="20.100000000000001" customHeight="1">
      <c r="A42" s="23">
        <v>35</v>
      </c>
      <c r="B42" s="18" t="s">
        <v>145</v>
      </c>
      <c r="C42" s="25"/>
      <c r="D42" s="25" t="s">
        <v>126</v>
      </c>
      <c r="E42" s="26" t="s">
        <v>62</v>
      </c>
      <c r="F42" s="27">
        <v>36000</v>
      </c>
      <c r="G42" s="30">
        <f t="shared" si="3"/>
        <v>1269369</v>
      </c>
      <c r="H42" s="22">
        <f t="shared" si="2"/>
        <v>1836631</v>
      </c>
    </row>
    <row r="43" spans="1:8" ht="20.100000000000001" customHeight="1">
      <c r="A43" s="23">
        <v>36</v>
      </c>
      <c r="B43" s="18" t="s">
        <v>146</v>
      </c>
      <c r="C43" s="25"/>
      <c r="D43" s="25" t="s">
        <v>126</v>
      </c>
      <c r="E43" s="26" t="s">
        <v>96</v>
      </c>
      <c r="F43" s="27">
        <v>56000</v>
      </c>
      <c r="G43" s="30">
        <f t="shared" si="3"/>
        <v>1325369</v>
      </c>
      <c r="H43" s="22">
        <f t="shared" si="2"/>
        <v>1780631</v>
      </c>
    </row>
    <row r="44" spans="1:8" ht="20.100000000000001" customHeight="1">
      <c r="A44" s="23">
        <v>37</v>
      </c>
      <c r="B44" s="18" t="s">
        <v>191</v>
      </c>
      <c r="C44" s="18"/>
      <c r="D44" s="18" t="s">
        <v>126</v>
      </c>
      <c r="E44" s="18" t="s">
        <v>27</v>
      </c>
      <c r="F44" s="31">
        <v>1650</v>
      </c>
      <c r="G44" s="30">
        <f t="shared" ref="G44:G71" si="4">G43+F44</f>
        <v>1327019</v>
      </c>
      <c r="H44" s="22">
        <f t="shared" si="2"/>
        <v>1778981</v>
      </c>
    </row>
    <row r="45" spans="1:8" ht="20.100000000000001" customHeight="1">
      <c r="A45" s="23">
        <v>38</v>
      </c>
      <c r="B45" s="18"/>
      <c r="C45" s="18"/>
      <c r="D45" s="18"/>
      <c r="E45" s="18"/>
      <c r="F45" s="31"/>
      <c r="G45" s="30">
        <f t="shared" si="4"/>
        <v>1327019</v>
      </c>
      <c r="H45" s="22">
        <f t="shared" si="2"/>
        <v>1778981</v>
      </c>
    </row>
    <row r="46" spans="1:8" ht="20.100000000000001" customHeight="1">
      <c r="A46" s="23">
        <v>39</v>
      </c>
      <c r="B46" s="18"/>
      <c r="C46" s="18"/>
      <c r="D46" s="18"/>
      <c r="E46" s="18"/>
      <c r="F46" s="31"/>
      <c r="G46" s="30">
        <f t="shared" si="4"/>
        <v>1327019</v>
      </c>
      <c r="H46" s="22">
        <f t="shared" si="2"/>
        <v>1778981</v>
      </c>
    </row>
    <row r="47" spans="1:8" ht="20.100000000000001" customHeight="1">
      <c r="A47" s="23">
        <v>40</v>
      </c>
      <c r="B47" s="18"/>
      <c r="C47" s="18"/>
      <c r="D47" s="18"/>
      <c r="E47" s="18"/>
      <c r="F47" s="31"/>
      <c r="G47" s="30">
        <f t="shared" si="4"/>
        <v>1327019</v>
      </c>
      <c r="H47" s="22">
        <f t="shared" si="2"/>
        <v>1778981</v>
      </c>
    </row>
    <row r="48" spans="1:8" ht="20.100000000000001" customHeight="1">
      <c r="A48" s="23">
        <v>41</v>
      </c>
      <c r="B48" s="18"/>
      <c r="C48" s="18"/>
      <c r="D48" s="18"/>
      <c r="E48" s="18"/>
      <c r="F48" s="31"/>
      <c r="G48" s="30">
        <f t="shared" si="4"/>
        <v>1327019</v>
      </c>
      <c r="H48" s="22">
        <f t="shared" si="2"/>
        <v>1778981</v>
      </c>
    </row>
    <row r="49" spans="1:8" ht="20.100000000000001" customHeight="1">
      <c r="A49" s="23">
        <v>42</v>
      </c>
      <c r="B49" s="18"/>
      <c r="C49" s="18"/>
      <c r="D49" s="18"/>
      <c r="E49" s="18"/>
      <c r="F49" s="31"/>
      <c r="G49" s="30">
        <f t="shared" si="4"/>
        <v>1327019</v>
      </c>
      <c r="H49" s="22">
        <f t="shared" si="2"/>
        <v>1778981</v>
      </c>
    </row>
    <row r="50" spans="1:8" ht="20.100000000000001" customHeight="1">
      <c r="A50" s="23">
        <v>43</v>
      </c>
      <c r="B50" s="18"/>
      <c r="C50" s="18"/>
      <c r="D50" s="18"/>
      <c r="E50" s="18"/>
      <c r="F50" s="31"/>
      <c r="G50" s="30">
        <f t="shared" si="4"/>
        <v>1327019</v>
      </c>
      <c r="H50" s="22">
        <f t="shared" si="2"/>
        <v>1778981</v>
      </c>
    </row>
    <row r="51" spans="1:8" ht="20.100000000000001" customHeight="1">
      <c r="A51" s="23">
        <v>44</v>
      </c>
      <c r="B51" s="18"/>
      <c r="C51" s="18"/>
      <c r="D51" s="18"/>
      <c r="E51" s="18"/>
      <c r="F51" s="31"/>
      <c r="G51" s="30">
        <f t="shared" si="4"/>
        <v>1327019</v>
      </c>
      <c r="H51" s="22">
        <f t="shared" si="2"/>
        <v>1778981</v>
      </c>
    </row>
    <row r="52" spans="1:8" ht="20.100000000000001" customHeight="1">
      <c r="A52" s="23">
        <v>45</v>
      </c>
      <c r="B52" s="18"/>
      <c r="C52" s="18"/>
      <c r="D52" s="18"/>
      <c r="E52" s="18"/>
      <c r="F52" s="31"/>
      <c r="G52" s="30">
        <f t="shared" si="4"/>
        <v>1327019</v>
      </c>
      <c r="H52" s="22">
        <f t="shared" si="2"/>
        <v>1778981</v>
      </c>
    </row>
    <row r="53" spans="1:8" ht="20.100000000000001" customHeight="1">
      <c r="A53" s="23">
        <v>46</v>
      </c>
      <c r="B53" s="18"/>
      <c r="C53" s="18"/>
      <c r="D53" s="18"/>
      <c r="E53" s="18"/>
      <c r="F53" s="31"/>
      <c r="G53" s="30">
        <f t="shared" si="4"/>
        <v>1327019</v>
      </c>
      <c r="H53" s="22">
        <f t="shared" si="2"/>
        <v>1778981</v>
      </c>
    </row>
    <row r="54" spans="1:8" ht="20.100000000000001" customHeight="1">
      <c r="A54" s="23">
        <v>47</v>
      </c>
      <c r="B54" s="18"/>
      <c r="C54" s="18"/>
      <c r="D54" s="18"/>
      <c r="E54" s="18"/>
      <c r="F54" s="31"/>
      <c r="G54" s="30">
        <f t="shared" si="4"/>
        <v>1327019</v>
      </c>
      <c r="H54" s="22">
        <f t="shared" si="2"/>
        <v>1778981</v>
      </c>
    </row>
    <row r="55" spans="1:8" ht="20.100000000000001" customHeight="1">
      <c r="A55" s="23">
        <v>48</v>
      </c>
      <c r="B55" s="18"/>
      <c r="C55" s="18"/>
      <c r="D55" s="18"/>
      <c r="E55" s="18"/>
      <c r="F55" s="31"/>
      <c r="G55" s="30">
        <f t="shared" si="4"/>
        <v>1327019</v>
      </c>
      <c r="H55" s="22">
        <f t="shared" si="2"/>
        <v>1778981</v>
      </c>
    </row>
    <row r="56" spans="1:8" ht="20.100000000000001" customHeight="1">
      <c r="A56" s="23">
        <v>49</v>
      </c>
      <c r="B56" s="18"/>
      <c r="C56" s="18"/>
      <c r="D56" s="18"/>
      <c r="E56" s="18"/>
      <c r="F56" s="31"/>
      <c r="G56" s="30">
        <f t="shared" si="4"/>
        <v>1327019</v>
      </c>
      <c r="H56" s="22">
        <f t="shared" si="2"/>
        <v>1778981</v>
      </c>
    </row>
    <row r="57" spans="1:8" ht="20.100000000000001" customHeight="1">
      <c r="A57" s="23">
        <v>50</v>
      </c>
      <c r="B57" s="18"/>
      <c r="C57" s="18"/>
      <c r="D57" s="18"/>
      <c r="E57" s="18"/>
      <c r="F57" s="31"/>
      <c r="G57" s="30">
        <f t="shared" si="4"/>
        <v>1327019</v>
      </c>
      <c r="H57" s="22">
        <f t="shared" si="2"/>
        <v>1778981</v>
      </c>
    </row>
    <row r="58" spans="1:8" ht="20.100000000000001" customHeight="1">
      <c r="A58" s="23">
        <v>51</v>
      </c>
      <c r="B58" s="18"/>
      <c r="C58" s="18"/>
      <c r="D58" s="18"/>
      <c r="E58" s="18"/>
      <c r="F58" s="31"/>
      <c r="G58" s="30">
        <f t="shared" si="4"/>
        <v>1327019</v>
      </c>
      <c r="H58" s="22">
        <f t="shared" si="2"/>
        <v>1778981</v>
      </c>
    </row>
    <row r="59" spans="1:8" ht="20.100000000000001" customHeight="1">
      <c r="A59" s="23">
        <v>52</v>
      </c>
      <c r="B59" s="18"/>
      <c r="C59" s="18"/>
      <c r="D59" s="18"/>
      <c r="E59" s="18"/>
      <c r="F59" s="31"/>
      <c r="G59" s="30">
        <f t="shared" si="4"/>
        <v>1327019</v>
      </c>
      <c r="H59" s="22">
        <f t="shared" si="2"/>
        <v>1778981</v>
      </c>
    </row>
    <row r="60" spans="1:8" ht="20.100000000000001" customHeight="1">
      <c r="A60" s="23">
        <v>53</v>
      </c>
      <c r="B60" s="18"/>
      <c r="C60" s="18"/>
      <c r="D60" s="18"/>
      <c r="E60" s="18"/>
      <c r="F60" s="31"/>
      <c r="G60" s="30">
        <f t="shared" si="4"/>
        <v>1327019</v>
      </c>
      <c r="H60" s="22">
        <f t="shared" si="2"/>
        <v>1778981</v>
      </c>
    </row>
    <row r="61" spans="1:8" ht="20.100000000000001" customHeight="1">
      <c r="A61" s="23">
        <v>54</v>
      </c>
      <c r="B61" s="18"/>
      <c r="C61" s="18"/>
      <c r="D61" s="18"/>
      <c r="E61" s="18"/>
      <c r="F61" s="31"/>
      <c r="G61" s="30">
        <f t="shared" si="4"/>
        <v>1327019</v>
      </c>
      <c r="H61" s="22">
        <f t="shared" si="2"/>
        <v>1778981</v>
      </c>
    </row>
    <row r="62" spans="1:8" ht="20.100000000000001" customHeight="1">
      <c r="A62" s="23">
        <v>55</v>
      </c>
      <c r="B62" s="18"/>
      <c r="C62" s="18"/>
      <c r="D62" s="18"/>
      <c r="E62" s="18"/>
      <c r="F62" s="31"/>
      <c r="G62" s="30">
        <f t="shared" si="4"/>
        <v>1327019</v>
      </c>
      <c r="H62" s="22">
        <f t="shared" si="2"/>
        <v>1778981</v>
      </c>
    </row>
    <row r="63" spans="1:8" ht="20.100000000000001" customHeight="1">
      <c r="A63" s="23">
        <v>56</v>
      </c>
      <c r="B63" s="18"/>
      <c r="C63" s="18"/>
      <c r="D63" s="18"/>
      <c r="E63" s="18"/>
      <c r="F63" s="31"/>
      <c r="G63" s="30">
        <f t="shared" si="4"/>
        <v>1327019</v>
      </c>
      <c r="H63" s="22">
        <f t="shared" si="2"/>
        <v>1778981</v>
      </c>
    </row>
    <row r="64" spans="1:8" ht="20.100000000000001" customHeight="1">
      <c r="A64" s="23">
        <v>57</v>
      </c>
      <c r="B64" s="18"/>
      <c r="C64" s="18"/>
      <c r="D64" s="18"/>
      <c r="E64" s="18"/>
      <c r="F64" s="31"/>
      <c r="G64" s="30">
        <f t="shared" si="4"/>
        <v>1327019</v>
      </c>
      <c r="H64" s="22">
        <f t="shared" si="2"/>
        <v>1778981</v>
      </c>
    </row>
    <row r="65" spans="1:8" ht="20.100000000000001" customHeight="1">
      <c r="A65" s="23">
        <v>58</v>
      </c>
      <c r="B65" s="18"/>
      <c r="C65" s="18"/>
      <c r="D65" s="18"/>
      <c r="E65" s="18"/>
      <c r="F65" s="31"/>
      <c r="G65" s="30">
        <f t="shared" si="4"/>
        <v>1327019</v>
      </c>
      <c r="H65" s="22">
        <f t="shared" si="2"/>
        <v>1778981</v>
      </c>
    </row>
    <row r="66" spans="1:8" ht="20.100000000000001" customHeight="1">
      <c r="A66" s="23">
        <v>59</v>
      </c>
      <c r="B66" s="18"/>
      <c r="C66" s="18"/>
      <c r="D66" s="18"/>
      <c r="E66" s="18"/>
      <c r="F66" s="31"/>
      <c r="G66" s="30">
        <f t="shared" si="4"/>
        <v>1327019</v>
      </c>
      <c r="H66" s="22">
        <f t="shared" si="2"/>
        <v>1778981</v>
      </c>
    </row>
    <row r="67" spans="1:8" ht="20.100000000000001" customHeight="1">
      <c r="A67" s="23">
        <v>60</v>
      </c>
      <c r="B67" s="18"/>
      <c r="C67" s="18"/>
      <c r="D67" s="18"/>
      <c r="E67" s="18"/>
      <c r="F67" s="31"/>
      <c r="G67" s="30">
        <f t="shared" si="4"/>
        <v>1327019</v>
      </c>
      <c r="H67" s="22">
        <f t="shared" si="2"/>
        <v>1778981</v>
      </c>
    </row>
    <row r="68" spans="1:8" ht="20.100000000000001" customHeight="1">
      <c r="A68" s="23">
        <v>61</v>
      </c>
      <c r="B68" s="18"/>
      <c r="C68" s="18"/>
      <c r="D68" s="18"/>
      <c r="E68" s="18"/>
      <c r="F68" s="31"/>
      <c r="G68" s="30">
        <f t="shared" si="4"/>
        <v>1327019</v>
      </c>
      <c r="H68" s="22">
        <f t="shared" si="2"/>
        <v>1778981</v>
      </c>
    </row>
    <row r="69" spans="1:8" ht="20.100000000000001" customHeight="1">
      <c r="A69" s="23">
        <v>62</v>
      </c>
      <c r="B69" s="18"/>
      <c r="C69" s="18"/>
      <c r="D69" s="18"/>
      <c r="E69" s="18"/>
      <c r="F69" s="31"/>
      <c r="G69" s="30">
        <f t="shared" si="4"/>
        <v>1327019</v>
      </c>
      <c r="H69" s="22">
        <f t="shared" si="2"/>
        <v>1778981</v>
      </c>
    </row>
    <row r="70" spans="1:8" ht="20.100000000000001" customHeight="1">
      <c r="A70" s="23">
        <v>63</v>
      </c>
      <c r="B70" s="18"/>
      <c r="C70" s="18"/>
      <c r="D70" s="18"/>
      <c r="E70" s="18"/>
      <c r="F70" s="31"/>
      <c r="G70" s="30">
        <f t="shared" si="4"/>
        <v>1327019</v>
      </c>
      <c r="H70" s="22">
        <f t="shared" si="2"/>
        <v>1778981</v>
      </c>
    </row>
    <row r="71" spans="1:8" ht="20.100000000000001" customHeight="1">
      <c r="A71" s="23">
        <v>64</v>
      </c>
      <c r="B71" s="18"/>
      <c r="C71" s="18"/>
      <c r="D71" s="18"/>
      <c r="E71" s="18"/>
      <c r="F71" s="31"/>
      <c r="G71" s="30">
        <f t="shared" si="4"/>
        <v>1327019</v>
      </c>
      <c r="H71" s="22">
        <f t="shared" si="2"/>
        <v>1778981</v>
      </c>
    </row>
    <row r="72" spans="1:8" ht="20.100000000000001" customHeight="1">
      <c r="A72" s="56" t="s">
        <v>4</v>
      </c>
      <c r="B72" s="57"/>
      <c r="C72" s="57"/>
      <c r="D72" s="57"/>
      <c r="E72" s="58"/>
      <c r="F72" s="32">
        <f>SUM(F39:F71)</f>
        <v>1327019</v>
      </c>
      <c r="G72" s="18"/>
      <c r="H72" s="18"/>
    </row>
  </sheetData>
  <mergeCells count="13">
    <mergeCell ref="A72:E72"/>
    <mergeCell ref="A36:E36"/>
    <mergeCell ref="A37:A38"/>
    <mergeCell ref="B37:B38"/>
    <mergeCell ref="D37:D38"/>
    <mergeCell ref="E37:E38"/>
    <mergeCell ref="F37:H37"/>
    <mergeCell ref="F2:G2"/>
    <mergeCell ref="A3:A4"/>
    <mergeCell ref="B3:B4"/>
    <mergeCell ref="D3:D4"/>
    <mergeCell ref="E3:E4"/>
    <mergeCell ref="F3:H3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topLeftCell="A19" workbookViewId="0">
      <selection sqref="A1:XFD1048576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97</v>
      </c>
    </row>
    <row r="2" spans="1:8" ht="20.100000000000001" customHeight="1">
      <c r="F2" s="51" t="s">
        <v>157</v>
      </c>
      <c r="G2" s="51"/>
      <c r="H2" s="12">
        <v>50000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8" t="s">
        <v>100</v>
      </c>
      <c r="C5" s="25"/>
      <c r="D5" s="25" t="s">
        <v>101</v>
      </c>
      <c r="E5" s="26" t="s">
        <v>58</v>
      </c>
      <c r="F5" s="41">
        <v>4000</v>
      </c>
      <c r="G5" s="21">
        <f>F5</f>
        <v>4000</v>
      </c>
      <c r="H5" s="22">
        <f>$H$2-G5</f>
        <v>46000</v>
      </c>
    </row>
    <row r="6" spans="1:8" ht="20.100000000000001" customHeight="1">
      <c r="A6" s="23">
        <v>2</v>
      </c>
      <c r="B6" s="18"/>
      <c r="C6" s="25"/>
      <c r="D6" s="18"/>
      <c r="E6" s="26"/>
      <c r="F6" s="27"/>
      <c r="G6" s="24">
        <f>G5+F6</f>
        <v>4000</v>
      </c>
      <c r="H6" s="22">
        <f t="shared" ref="H6:H35" si="0">$H$2-G6</f>
        <v>46000</v>
      </c>
    </row>
    <row r="7" spans="1:8" ht="20.100000000000001" customHeight="1">
      <c r="A7" s="23">
        <v>3</v>
      </c>
      <c r="B7" s="18"/>
      <c r="C7" s="25"/>
      <c r="D7" s="18"/>
      <c r="E7" s="26"/>
      <c r="F7" s="27"/>
      <c r="G7" s="24">
        <f t="shared" ref="G7:G35" si="1">G6+F7</f>
        <v>4000</v>
      </c>
      <c r="H7" s="22">
        <f t="shared" si="0"/>
        <v>46000</v>
      </c>
    </row>
    <row r="8" spans="1:8" ht="20.100000000000001" customHeight="1">
      <c r="A8" s="23">
        <v>4</v>
      </c>
      <c r="B8" s="18"/>
      <c r="C8" s="25"/>
      <c r="D8" s="18"/>
      <c r="E8" s="26"/>
      <c r="F8" s="27"/>
      <c r="G8" s="24">
        <f t="shared" si="1"/>
        <v>4000</v>
      </c>
      <c r="H8" s="22">
        <f t="shared" si="0"/>
        <v>46000</v>
      </c>
    </row>
    <row r="9" spans="1:8" ht="20.100000000000001" customHeight="1">
      <c r="A9" s="23">
        <v>5</v>
      </c>
      <c r="B9" s="18"/>
      <c r="C9" s="25"/>
      <c r="D9" s="18"/>
      <c r="E9" s="26"/>
      <c r="F9" s="27"/>
      <c r="G9" s="24">
        <f t="shared" si="1"/>
        <v>4000</v>
      </c>
      <c r="H9" s="22">
        <f t="shared" si="0"/>
        <v>46000</v>
      </c>
    </row>
    <row r="10" spans="1:8" ht="20.100000000000001" customHeight="1">
      <c r="A10" s="23">
        <v>6</v>
      </c>
      <c r="B10" s="18"/>
      <c r="C10" s="25"/>
      <c r="D10" s="18"/>
      <c r="E10" s="26"/>
      <c r="F10" s="27"/>
      <c r="G10" s="24">
        <f t="shared" si="1"/>
        <v>4000</v>
      </c>
      <c r="H10" s="22">
        <f t="shared" si="0"/>
        <v>46000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4000</v>
      </c>
      <c r="H11" s="22">
        <f t="shared" si="0"/>
        <v>46000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4000</v>
      </c>
      <c r="H12" s="22">
        <f t="shared" si="0"/>
        <v>46000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4000</v>
      </c>
      <c r="H13" s="22">
        <f t="shared" si="0"/>
        <v>46000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4000</v>
      </c>
      <c r="H14" s="22">
        <f t="shared" si="0"/>
        <v>46000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4000</v>
      </c>
      <c r="H15" s="22">
        <f t="shared" si="0"/>
        <v>46000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4000</v>
      </c>
      <c r="H16" s="22">
        <f t="shared" si="0"/>
        <v>46000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4000</v>
      </c>
      <c r="H17" s="22">
        <f t="shared" si="0"/>
        <v>46000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4000</v>
      </c>
      <c r="H18" s="22">
        <f t="shared" si="0"/>
        <v>46000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4000</v>
      </c>
      <c r="H19" s="22">
        <f t="shared" si="0"/>
        <v>46000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4000</v>
      </c>
      <c r="H20" s="22">
        <f t="shared" si="0"/>
        <v>46000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4000</v>
      </c>
      <c r="H21" s="22">
        <f t="shared" si="0"/>
        <v>46000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4000</v>
      </c>
      <c r="H22" s="22">
        <f t="shared" si="0"/>
        <v>46000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4000</v>
      </c>
      <c r="H23" s="22">
        <f t="shared" si="0"/>
        <v>46000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4000</v>
      </c>
      <c r="H24" s="22">
        <f t="shared" si="0"/>
        <v>46000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4000</v>
      </c>
      <c r="H25" s="22">
        <f t="shared" si="0"/>
        <v>46000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4000</v>
      </c>
      <c r="H26" s="22">
        <f t="shared" si="0"/>
        <v>46000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4000</v>
      </c>
      <c r="H27" s="22">
        <f t="shared" si="0"/>
        <v>46000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4000</v>
      </c>
      <c r="H28" s="22">
        <f t="shared" si="0"/>
        <v>46000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4000</v>
      </c>
      <c r="H29" s="22">
        <f t="shared" si="0"/>
        <v>46000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4000</v>
      </c>
      <c r="H30" s="22">
        <f t="shared" si="0"/>
        <v>46000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4000</v>
      </c>
      <c r="H31" s="22">
        <f t="shared" si="0"/>
        <v>46000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4000</v>
      </c>
      <c r="H32" s="22">
        <f t="shared" si="0"/>
        <v>46000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4000</v>
      </c>
      <c r="H33" s="22">
        <f t="shared" si="0"/>
        <v>46000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4000</v>
      </c>
      <c r="H34" s="22">
        <f t="shared" si="0"/>
        <v>46000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4000</v>
      </c>
      <c r="H35" s="22">
        <f t="shared" si="0"/>
        <v>46000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4000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3" sqref="F3:H3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109</v>
      </c>
    </row>
    <row r="2" spans="1:8" ht="20.100000000000001" customHeight="1">
      <c r="F2" s="51" t="s">
        <v>157</v>
      </c>
      <c r="G2" s="51"/>
      <c r="H2" s="12">
        <v>27000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8" t="s">
        <v>110</v>
      </c>
      <c r="C5" s="25"/>
      <c r="D5" s="25" t="s">
        <v>111</v>
      </c>
      <c r="E5" s="26" t="s">
        <v>112</v>
      </c>
      <c r="F5" s="27">
        <v>6206</v>
      </c>
      <c r="G5" s="21">
        <f>F5</f>
        <v>6206</v>
      </c>
      <c r="H5" s="22">
        <f>$H$2-G5</f>
        <v>20794</v>
      </c>
    </row>
    <row r="6" spans="1:8" ht="20.100000000000001" customHeight="1">
      <c r="A6" s="23">
        <v>2</v>
      </c>
      <c r="B6" s="18" t="s">
        <v>124</v>
      </c>
      <c r="C6" s="25"/>
      <c r="D6" s="25" t="s">
        <v>111</v>
      </c>
      <c r="E6" s="26" t="s">
        <v>125</v>
      </c>
      <c r="F6" s="27">
        <v>12040</v>
      </c>
      <c r="G6" s="24">
        <f>G5+F6</f>
        <v>18246</v>
      </c>
      <c r="H6" s="22">
        <f t="shared" ref="H6:H35" si="0">$H$2-G6</f>
        <v>8754</v>
      </c>
    </row>
    <row r="7" spans="1:8" ht="20.100000000000001" customHeight="1">
      <c r="A7" s="23">
        <v>3</v>
      </c>
      <c r="B7" s="18"/>
      <c r="C7" s="25"/>
      <c r="D7" s="18"/>
      <c r="E7" s="26"/>
      <c r="F7" s="27"/>
      <c r="G7" s="24">
        <f t="shared" ref="G7:G35" si="1">G6+F7</f>
        <v>18246</v>
      </c>
      <c r="H7" s="22">
        <f t="shared" si="0"/>
        <v>8754</v>
      </c>
    </row>
    <row r="8" spans="1:8" ht="20.100000000000001" customHeight="1">
      <c r="A8" s="23">
        <v>4</v>
      </c>
      <c r="B8" s="18"/>
      <c r="C8" s="25"/>
      <c r="D8" s="18"/>
      <c r="E8" s="26"/>
      <c r="F8" s="27"/>
      <c r="G8" s="24">
        <f t="shared" si="1"/>
        <v>18246</v>
      </c>
      <c r="H8" s="22">
        <f t="shared" si="0"/>
        <v>8754</v>
      </c>
    </row>
    <row r="9" spans="1:8" ht="20.100000000000001" customHeight="1">
      <c r="A9" s="23">
        <v>5</v>
      </c>
      <c r="B9" s="18"/>
      <c r="C9" s="25"/>
      <c r="D9" s="18"/>
      <c r="E9" s="26"/>
      <c r="F9" s="27"/>
      <c r="G9" s="24">
        <f t="shared" si="1"/>
        <v>18246</v>
      </c>
      <c r="H9" s="22">
        <f t="shared" si="0"/>
        <v>8754</v>
      </c>
    </row>
    <row r="10" spans="1:8" ht="20.100000000000001" customHeight="1">
      <c r="A10" s="23">
        <v>6</v>
      </c>
      <c r="B10" s="18"/>
      <c r="C10" s="25"/>
      <c r="D10" s="18"/>
      <c r="E10" s="26"/>
      <c r="F10" s="27"/>
      <c r="G10" s="24">
        <f t="shared" si="1"/>
        <v>18246</v>
      </c>
      <c r="H10" s="22">
        <f t="shared" si="0"/>
        <v>8754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18246</v>
      </c>
      <c r="H11" s="22">
        <f t="shared" si="0"/>
        <v>8754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18246</v>
      </c>
      <c r="H12" s="22">
        <f t="shared" si="0"/>
        <v>8754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18246</v>
      </c>
      <c r="H13" s="22">
        <f t="shared" si="0"/>
        <v>8754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18246</v>
      </c>
      <c r="H14" s="22">
        <f t="shared" si="0"/>
        <v>8754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18246</v>
      </c>
      <c r="H15" s="22">
        <f t="shared" si="0"/>
        <v>8754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18246</v>
      </c>
      <c r="H16" s="22">
        <f t="shared" si="0"/>
        <v>8754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18246</v>
      </c>
      <c r="H17" s="22">
        <f t="shared" si="0"/>
        <v>8754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18246</v>
      </c>
      <c r="H18" s="22">
        <f t="shared" si="0"/>
        <v>8754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18246</v>
      </c>
      <c r="H19" s="22">
        <f t="shared" si="0"/>
        <v>8754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18246</v>
      </c>
      <c r="H20" s="22">
        <f t="shared" si="0"/>
        <v>8754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18246</v>
      </c>
      <c r="H21" s="22">
        <f t="shared" si="0"/>
        <v>8754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18246</v>
      </c>
      <c r="H22" s="22">
        <f t="shared" si="0"/>
        <v>8754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18246</v>
      </c>
      <c r="H23" s="22">
        <f t="shared" si="0"/>
        <v>8754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18246</v>
      </c>
      <c r="H24" s="22">
        <f t="shared" si="0"/>
        <v>8754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18246</v>
      </c>
      <c r="H25" s="22">
        <f t="shared" si="0"/>
        <v>8754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18246</v>
      </c>
      <c r="H26" s="22">
        <f t="shared" si="0"/>
        <v>8754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18246</v>
      </c>
      <c r="H27" s="22">
        <f t="shared" si="0"/>
        <v>8754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18246</v>
      </c>
      <c r="H28" s="22">
        <f t="shared" si="0"/>
        <v>8754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18246</v>
      </c>
      <c r="H29" s="22">
        <f t="shared" si="0"/>
        <v>8754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18246</v>
      </c>
      <c r="H30" s="22">
        <f t="shared" si="0"/>
        <v>8754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18246</v>
      </c>
      <c r="H31" s="22">
        <f t="shared" si="0"/>
        <v>8754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18246</v>
      </c>
      <c r="H32" s="22">
        <f t="shared" si="0"/>
        <v>8754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18246</v>
      </c>
      <c r="H33" s="22">
        <f t="shared" si="0"/>
        <v>8754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18246</v>
      </c>
      <c r="H34" s="22">
        <f t="shared" si="0"/>
        <v>8754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18246</v>
      </c>
      <c r="H35" s="22">
        <f t="shared" si="0"/>
        <v>8754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18246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36"/>
  <sheetViews>
    <sheetView topLeftCell="A19" workbookViewId="0">
      <selection activeCell="F3" sqref="F3:H3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9</v>
      </c>
    </row>
    <row r="2" spans="1:8" ht="20.100000000000001" customHeight="1">
      <c r="F2" s="51" t="s">
        <v>157</v>
      </c>
      <c r="G2" s="51"/>
      <c r="H2" s="12">
        <v>100000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8" t="s">
        <v>32</v>
      </c>
      <c r="C5" s="25" t="s">
        <v>33</v>
      </c>
      <c r="D5" s="18"/>
      <c r="E5" s="26" t="s">
        <v>34</v>
      </c>
      <c r="F5" s="27">
        <v>10500</v>
      </c>
      <c r="G5" s="21">
        <f>F5</f>
        <v>10500</v>
      </c>
      <c r="H5" s="22">
        <f>$H$2-G5</f>
        <v>89500</v>
      </c>
    </row>
    <row r="6" spans="1:8" ht="20.100000000000001" customHeight="1">
      <c r="A6" s="23">
        <v>2</v>
      </c>
      <c r="B6" s="18" t="s">
        <v>68</v>
      </c>
      <c r="C6" s="25"/>
      <c r="D6" s="18"/>
      <c r="E6" s="26" t="s">
        <v>69</v>
      </c>
      <c r="F6" s="27">
        <v>21500</v>
      </c>
      <c r="G6" s="24">
        <f>G5+F6</f>
        <v>32000</v>
      </c>
      <c r="H6" s="22">
        <f t="shared" ref="H6:H35" si="0">$H$2-G6</f>
        <v>68000</v>
      </c>
    </row>
    <row r="7" spans="1:8" ht="20.100000000000001" customHeight="1">
      <c r="A7" s="23">
        <v>3</v>
      </c>
      <c r="B7" s="18" t="s">
        <v>68</v>
      </c>
      <c r="C7" s="25"/>
      <c r="D7" s="18"/>
      <c r="E7" s="26" t="s">
        <v>71</v>
      </c>
      <c r="F7" s="27">
        <v>6750</v>
      </c>
      <c r="G7" s="24">
        <f t="shared" ref="G7:G35" si="1">G6+F7</f>
        <v>38750</v>
      </c>
      <c r="H7" s="22">
        <f t="shared" si="0"/>
        <v>61250</v>
      </c>
    </row>
    <row r="8" spans="1:8" ht="20.100000000000001" customHeight="1">
      <c r="A8" s="23">
        <v>4</v>
      </c>
      <c r="B8" s="18"/>
      <c r="C8" s="25"/>
      <c r="D8" s="18"/>
      <c r="E8" s="26"/>
      <c r="F8" s="27"/>
      <c r="G8" s="24">
        <f t="shared" si="1"/>
        <v>38750</v>
      </c>
      <c r="H8" s="22">
        <f t="shared" si="0"/>
        <v>61250</v>
      </c>
    </row>
    <row r="9" spans="1:8" ht="20.100000000000001" customHeight="1">
      <c r="A9" s="23">
        <v>5</v>
      </c>
      <c r="B9" s="18"/>
      <c r="C9" s="25"/>
      <c r="D9" s="18"/>
      <c r="E9" s="26"/>
      <c r="F9" s="27"/>
      <c r="G9" s="24">
        <f t="shared" si="1"/>
        <v>38750</v>
      </c>
      <c r="H9" s="22">
        <f t="shared" si="0"/>
        <v>61250</v>
      </c>
    </row>
    <row r="10" spans="1:8" ht="20.100000000000001" customHeight="1">
      <c r="A10" s="23">
        <v>6</v>
      </c>
      <c r="B10" s="18"/>
      <c r="C10" s="25"/>
      <c r="D10" s="18"/>
      <c r="E10" s="26"/>
      <c r="F10" s="27"/>
      <c r="G10" s="24">
        <f t="shared" si="1"/>
        <v>38750</v>
      </c>
      <c r="H10" s="22">
        <f t="shared" si="0"/>
        <v>61250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38750</v>
      </c>
      <c r="H11" s="22">
        <f t="shared" si="0"/>
        <v>61250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38750</v>
      </c>
      <c r="H12" s="22">
        <f t="shared" si="0"/>
        <v>61250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38750</v>
      </c>
      <c r="H13" s="22">
        <f t="shared" si="0"/>
        <v>61250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38750</v>
      </c>
      <c r="H14" s="22">
        <f t="shared" si="0"/>
        <v>61250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38750</v>
      </c>
      <c r="H15" s="22">
        <f t="shared" si="0"/>
        <v>61250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38750</v>
      </c>
      <c r="H16" s="22">
        <f t="shared" si="0"/>
        <v>61250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38750</v>
      </c>
      <c r="H17" s="22">
        <f t="shared" si="0"/>
        <v>61250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38750</v>
      </c>
      <c r="H18" s="22">
        <f t="shared" si="0"/>
        <v>61250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38750</v>
      </c>
      <c r="H19" s="22">
        <f t="shared" si="0"/>
        <v>61250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38750</v>
      </c>
      <c r="H20" s="22">
        <f t="shared" si="0"/>
        <v>61250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38750</v>
      </c>
      <c r="H21" s="22">
        <f t="shared" si="0"/>
        <v>61250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38750</v>
      </c>
      <c r="H22" s="22">
        <f t="shared" si="0"/>
        <v>61250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38750</v>
      </c>
      <c r="H23" s="22">
        <f t="shared" si="0"/>
        <v>61250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38750</v>
      </c>
      <c r="H24" s="22">
        <f t="shared" si="0"/>
        <v>61250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38750</v>
      </c>
      <c r="H25" s="22">
        <f t="shared" si="0"/>
        <v>61250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38750</v>
      </c>
      <c r="H26" s="22">
        <f t="shared" si="0"/>
        <v>61250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38750</v>
      </c>
      <c r="H27" s="22">
        <f t="shared" si="0"/>
        <v>61250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38750</v>
      </c>
      <c r="H28" s="22">
        <f t="shared" si="0"/>
        <v>61250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38750</v>
      </c>
      <c r="H29" s="22">
        <f t="shared" si="0"/>
        <v>61250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38750</v>
      </c>
      <c r="H30" s="22">
        <f t="shared" si="0"/>
        <v>61250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38750</v>
      </c>
      <c r="H31" s="22">
        <f t="shared" si="0"/>
        <v>61250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38750</v>
      </c>
      <c r="H32" s="22">
        <f t="shared" si="0"/>
        <v>61250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38750</v>
      </c>
      <c r="H33" s="22">
        <f t="shared" si="0"/>
        <v>61250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38750</v>
      </c>
      <c r="H34" s="22">
        <f t="shared" si="0"/>
        <v>61250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38750</v>
      </c>
      <c r="H35" s="22">
        <f t="shared" si="0"/>
        <v>61250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38750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topLeftCell="A10" workbookViewId="0">
      <selection activeCell="F3" sqref="F3:H3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35</v>
      </c>
    </row>
    <row r="2" spans="1:8" ht="20.100000000000001" customHeight="1">
      <c r="F2" s="51" t="s">
        <v>157</v>
      </c>
      <c r="G2" s="51"/>
      <c r="H2" s="12">
        <f>[1]งปม.ฟาร์ม!$F$7</f>
        <v>500000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7" t="s">
        <v>73</v>
      </c>
      <c r="C5" s="19"/>
      <c r="D5" s="19" t="s">
        <v>74</v>
      </c>
      <c r="E5" s="19" t="s">
        <v>75</v>
      </c>
      <c r="F5" s="20">
        <v>30000</v>
      </c>
      <c r="G5" s="21">
        <f>F5</f>
        <v>30000</v>
      </c>
      <c r="H5" s="22">
        <f>$H$2-G5</f>
        <v>470000</v>
      </c>
    </row>
    <row r="6" spans="1:8" ht="20.100000000000001" customHeight="1">
      <c r="A6" s="23">
        <v>2</v>
      </c>
      <c r="B6" s="17" t="s">
        <v>72</v>
      </c>
      <c r="C6" s="19"/>
      <c r="D6" s="19" t="s">
        <v>30</v>
      </c>
      <c r="E6" s="33" t="s">
        <v>102</v>
      </c>
      <c r="F6" s="20">
        <v>30000</v>
      </c>
      <c r="G6" s="24">
        <f>G5+F6</f>
        <v>60000</v>
      </c>
      <c r="H6" s="22">
        <f t="shared" ref="H6:H35" si="0">$H$2-G6</f>
        <v>440000</v>
      </c>
    </row>
    <row r="7" spans="1:8" ht="20.100000000000001" customHeight="1">
      <c r="A7" s="23">
        <v>3</v>
      </c>
      <c r="B7" s="17" t="s">
        <v>72</v>
      </c>
      <c r="C7" s="19"/>
      <c r="D7" s="19" t="s">
        <v>30</v>
      </c>
      <c r="E7" s="33" t="s">
        <v>102</v>
      </c>
      <c r="F7" s="20">
        <v>30000</v>
      </c>
      <c r="G7" s="24">
        <f t="shared" ref="G7:G35" si="1">G6+F7</f>
        <v>90000</v>
      </c>
      <c r="H7" s="22">
        <f t="shared" si="0"/>
        <v>410000</v>
      </c>
    </row>
    <row r="8" spans="1:8" ht="20.100000000000001" customHeight="1">
      <c r="A8" s="23">
        <v>4</v>
      </c>
      <c r="B8" s="17" t="s">
        <v>85</v>
      </c>
      <c r="C8" s="19"/>
      <c r="D8" s="19" t="s">
        <v>87</v>
      </c>
      <c r="E8" s="19" t="s">
        <v>102</v>
      </c>
      <c r="F8" s="20">
        <v>30000</v>
      </c>
      <c r="G8" s="24">
        <f t="shared" si="1"/>
        <v>120000</v>
      </c>
      <c r="H8" s="22">
        <f t="shared" si="0"/>
        <v>380000</v>
      </c>
    </row>
    <row r="9" spans="1:8" ht="20.100000000000001" customHeight="1">
      <c r="A9" s="23">
        <v>5</v>
      </c>
      <c r="B9" s="34" t="s">
        <v>103</v>
      </c>
      <c r="C9" s="35"/>
      <c r="D9" s="36" t="s">
        <v>104</v>
      </c>
      <c r="E9" s="37" t="s">
        <v>105</v>
      </c>
      <c r="F9" s="38">
        <v>90000</v>
      </c>
      <c r="G9" s="24">
        <f t="shared" si="1"/>
        <v>210000</v>
      </c>
      <c r="H9" s="22">
        <f t="shared" si="0"/>
        <v>290000</v>
      </c>
    </row>
    <row r="10" spans="1:8" ht="20.100000000000001" customHeight="1">
      <c r="A10" s="23">
        <v>6</v>
      </c>
      <c r="B10" s="18" t="s">
        <v>152</v>
      </c>
      <c r="C10" s="25"/>
      <c r="D10" s="25" t="s">
        <v>74</v>
      </c>
      <c r="E10" s="26" t="s">
        <v>75</v>
      </c>
      <c r="F10" s="27">
        <v>35000</v>
      </c>
      <c r="G10" s="24">
        <f t="shared" si="1"/>
        <v>245000</v>
      </c>
      <c r="H10" s="22">
        <f t="shared" si="0"/>
        <v>255000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245000</v>
      </c>
      <c r="H11" s="22">
        <f t="shared" si="0"/>
        <v>255000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245000</v>
      </c>
      <c r="H12" s="22">
        <f t="shared" si="0"/>
        <v>255000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245000</v>
      </c>
      <c r="H13" s="22">
        <f t="shared" si="0"/>
        <v>255000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245000</v>
      </c>
      <c r="H14" s="22">
        <f t="shared" si="0"/>
        <v>255000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245000</v>
      </c>
      <c r="H15" s="22">
        <f t="shared" si="0"/>
        <v>255000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245000</v>
      </c>
      <c r="H16" s="22">
        <f t="shared" si="0"/>
        <v>255000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245000</v>
      </c>
      <c r="H17" s="22">
        <f t="shared" si="0"/>
        <v>255000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245000</v>
      </c>
      <c r="H18" s="22">
        <f t="shared" si="0"/>
        <v>255000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245000</v>
      </c>
      <c r="H19" s="22">
        <f t="shared" si="0"/>
        <v>255000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245000</v>
      </c>
      <c r="H20" s="22">
        <f t="shared" si="0"/>
        <v>255000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245000</v>
      </c>
      <c r="H21" s="22">
        <f t="shared" si="0"/>
        <v>255000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245000</v>
      </c>
      <c r="H22" s="22">
        <f t="shared" si="0"/>
        <v>255000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245000</v>
      </c>
      <c r="H23" s="22">
        <f t="shared" si="0"/>
        <v>255000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245000</v>
      </c>
      <c r="H24" s="22">
        <f t="shared" si="0"/>
        <v>255000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245000</v>
      </c>
      <c r="H25" s="22">
        <f t="shared" si="0"/>
        <v>255000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245000</v>
      </c>
      <c r="H26" s="22">
        <f t="shared" si="0"/>
        <v>255000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245000</v>
      </c>
      <c r="H27" s="22">
        <f t="shared" si="0"/>
        <v>255000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245000</v>
      </c>
      <c r="H28" s="22">
        <f t="shared" si="0"/>
        <v>255000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245000</v>
      </c>
      <c r="H29" s="22">
        <f t="shared" si="0"/>
        <v>255000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245000</v>
      </c>
      <c r="H30" s="22">
        <f t="shared" si="0"/>
        <v>255000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245000</v>
      </c>
      <c r="H31" s="22">
        <f t="shared" si="0"/>
        <v>255000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245000</v>
      </c>
      <c r="H32" s="22">
        <f t="shared" si="0"/>
        <v>255000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245000</v>
      </c>
      <c r="H33" s="22">
        <f t="shared" si="0"/>
        <v>255000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245000</v>
      </c>
      <c r="H34" s="22">
        <f t="shared" si="0"/>
        <v>255000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245000</v>
      </c>
      <c r="H35" s="22">
        <f t="shared" si="0"/>
        <v>255000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245000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3" sqref="F3:H3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36</v>
      </c>
    </row>
    <row r="2" spans="1:8" ht="20.100000000000001" customHeight="1">
      <c r="F2" s="51" t="s">
        <v>157</v>
      </c>
      <c r="G2" s="51"/>
      <c r="H2" s="12">
        <f>[1]งปม.ฟาร์ม!$F$8</f>
        <v>400000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7"/>
      <c r="C5" s="19"/>
      <c r="D5" s="19"/>
      <c r="E5" s="19"/>
      <c r="F5" s="20"/>
      <c r="G5" s="21">
        <f>F5</f>
        <v>0</v>
      </c>
      <c r="H5" s="22">
        <f>$H$2-G5</f>
        <v>400000</v>
      </c>
    </row>
    <row r="6" spans="1:8" ht="20.100000000000001" customHeight="1">
      <c r="A6" s="23">
        <v>2</v>
      </c>
      <c r="B6" s="17"/>
      <c r="C6" s="19"/>
      <c r="D6" s="19"/>
      <c r="E6" s="33"/>
      <c r="F6" s="20"/>
      <c r="G6" s="24">
        <f>G5+F6</f>
        <v>0</v>
      </c>
      <c r="H6" s="22">
        <f t="shared" ref="H6:H35" si="0">$H$2-G6</f>
        <v>400000</v>
      </c>
    </row>
    <row r="7" spans="1:8" ht="20.100000000000001" customHeight="1">
      <c r="A7" s="23">
        <v>3</v>
      </c>
      <c r="B7" s="17"/>
      <c r="C7" s="19"/>
      <c r="D7" s="19"/>
      <c r="E7" s="33"/>
      <c r="F7" s="20"/>
      <c r="G7" s="24">
        <f t="shared" ref="G7:G35" si="1">G6+F7</f>
        <v>0</v>
      </c>
      <c r="H7" s="22">
        <f t="shared" si="0"/>
        <v>400000</v>
      </c>
    </row>
    <row r="8" spans="1:8" ht="20.100000000000001" customHeight="1">
      <c r="A8" s="23">
        <v>4</v>
      </c>
      <c r="B8" s="17"/>
      <c r="C8" s="19"/>
      <c r="D8" s="19"/>
      <c r="E8" s="19"/>
      <c r="F8" s="20"/>
      <c r="G8" s="24">
        <f t="shared" si="1"/>
        <v>0</v>
      </c>
      <c r="H8" s="22">
        <f t="shared" si="0"/>
        <v>400000</v>
      </c>
    </row>
    <row r="9" spans="1:8" ht="20.100000000000001" customHeight="1">
      <c r="A9" s="23">
        <v>5</v>
      </c>
      <c r="B9" s="34"/>
      <c r="C9" s="35"/>
      <c r="D9" s="36"/>
      <c r="E9" s="37"/>
      <c r="F9" s="38"/>
      <c r="G9" s="24">
        <f t="shared" si="1"/>
        <v>0</v>
      </c>
      <c r="H9" s="22">
        <f t="shared" si="0"/>
        <v>400000</v>
      </c>
    </row>
    <row r="10" spans="1:8" ht="20.100000000000001" customHeight="1">
      <c r="A10" s="23">
        <v>6</v>
      </c>
      <c r="B10" s="18"/>
      <c r="C10" s="25"/>
      <c r="D10" s="25"/>
      <c r="E10" s="26"/>
      <c r="F10" s="27"/>
      <c r="G10" s="24">
        <f t="shared" si="1"/>
        <v>0</v>
      </c>
      <c r="H10" s="22">
        <f t="shared" si="0"/>
        <v>400000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0</v>
      </c>
      <c r="H11" s="22">
        <f t="shared" si="0"/>
        <v>400000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0</v>
      </c>
      <c r="H12" s="22">
        <f t="shared" si="0"/>
        <v>400000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0</v>
      </c>
      <c r="H13" s="22">
        <f t="shared" si="0"/>
        <v>400000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0</v>
      </c>
      <c r="H14" s="22">
        <f t="shared" si="0"/>
        <v>400000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0</v>
      </c>
      <c r="H15" s="22">
        <f t="shared" si="0"/>
        <v>400000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0</v>
      </c>
      <c r="H16" s="22">
        <f t="shared" si="0"/>
        <v>400000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0</v>
      </c>
      <c r="H17" s="22">
        <f t="shared" si="0"/>
        <v>400000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0</v>
      </c>
      <c r="H18" s="22">
        <f t="shared" si="0"/>
        <v>400000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0</v>
      </c>
      <c r="H19" s="22">
        <f t="shared" si="0"/>
        <v>400000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0</v>
      </c>
      <c r="H20" s="22">
        <f t="shared" si="0"/>
        <v>400000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0</v>
      </c>
      <c r="H21" s="22">
        <f t="shared" si="0"/>
        <v>400000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0</v>
      </c>
      <c r="H22" s="22">
        <f t="shared" si="0"/>
        <v>400000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0</v>
      </c>
      <c r="H23" s="22">
        <f t="shared" si="0"/>
        <v>400000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0</v>
      </c>
      <c r="H24" s="22">
        <f t="shared" si="0"/>
        <v>400000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0</v>
      </c>
      <c r="H25" s="22">
        <f t="shared" si="0"/>
        <v>400000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0</v>
      </c>
      <c r="H26" s="22">
        <f t="shared" si="0"/>
        <v>400000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0</v>
      </c>
      <c r="H27" s="22">
        <f t="shared" si="0"/>
        <v>400000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0</v>
      </c>
      <c r="H28" s="22">
        <f t="shared" si="0"/>
        <v>400000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0</v>
      </c>
      <c r="H29" s="22">
        <f t="shared" si="0"/>
        <v>400000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0</v>
      </c>
      <c r="H30" s="22">
        <f t="shared" si="0"/>
        <v>400000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0</v>
      </c>
      <c r="H31" s="22">
        <f t="shared" si="0"/>
        <v>400000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0</v>
      </c>
      <c r="H32" s="22">
        <f t="shared" si="0"/>
        <v>400000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0</v>
      </c>
      <c r="H33" s="22">
        <f t="shared" si="0"/>
        <v>400000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0</v>
      </c>
      <c r="H34" s="22">
        <f t="shared" si="0"/>
        <v>400000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0</v>
      </c>
      <c r="H35" s="22">
        <f t="shared" si="0"/>
        <v>400000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3" sqref="F3:H3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153</v>
      </c>
    </row>
    <row r="2" spans="1:8" ht="20.100000000000001" customHeight="1">
      <c r="F2" s="51" t="s">
        <v>157</v>
      </c>
      <c r="G2" s="51"/>
      <c r="H2" s="12">
        <f>[1]งปม.ฟาร์ม!$F$9</f>
        <v>300000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8" t="s">
        <v>85</v>
      </c>
      <c r="C5" s="25"/>
      <c r="D5" s="25" t="s">
        <v>87</v>
      </c>
      <c r="E5" s="39" t="s">
        <v>88</v>
      </c>
      <c r="F5" s="27">
        <v>53000</v>
      </c>
      <c r="G5" s="21">
        <f>F5</f>
        <v>53000</v>
      </c>
      <c r="H5" s="22">
        <f>$H$2-G5</f>
        <v>247000</v>
      </c>
    </row>
    <row r="6" spans="1:8" ht="20.100000000000001" customHeight="1">
      <c r="A6" s="23">
        <v>2</v>
      </c>
      <c r="B6" s="18" t="s">
        <v>85</v>
      </c>
      <c r="C6" s="25"/>
      <c r="D6" s="25" t="s">
        <v>87</v>
      </c>
      <c r="E6" s="26" t="s">
        <v>91</v>
      </c>
      <c r="F6" s="27">
        <v>15000</v>
      </c>
      <c r="G6" s="24">
        <f>G5+F6</f>
        <v>68000</v>
      </c>
      <c r="H6" s="22">
        <f t="shared" ref="H6:H35" si="0">$H$2-G6</f>
        <v>232000</v>
      </c>
    </row>
    <row r="7" spans="1:8" ht="20.100000000000001" customHeight="1">
      <c r="A7" s="23">
        <v>3</v>
      </c>
      <c r="B7" s="17"/>
      <c r="C7" s="19"/>
      <c r="D7" s="19"/>
      <c r="E7" s="33"/>
      <c r="F7" s="20"/>
      <c r="G7" s="24">
        <f t="shared" ref="G7:G35" si="1">G6+F7</f>
        <v>68000</v>
      </c>
      <c r="H7" s="22">
        <f t="shared" si="0"/>
        <v>232000</v>
      </c>
    </row>
    <row r="8" spans="1:8" ht="20.100000000000001" customHeight="1">
      <c r="A8" s="23">
        <v>4</v>
      </c>
      <c r="B8" s="17"/>
      <c r="C8" s="19"/>
      <c r="D8" s="19"/>
      <c r="E8" s="19"/>
      <c r="F8" s="20"/>
      <c r="G8" s="24">
        <f t="shared" si="1"/>
        <v>68000</v>
      </c>
      <c r="H8" s="22">
        <f t="shared" si="0"/>
        <v>232000</v>
      </c>
    </row>
    <row r="9" spans="1:8" ht="20.100000000000001" customHeight="1">
      <c r="A9" s="23">
        <v>5</v>
      </c>
      <c r="B9" s="34"/>
      <c r="C9" s="35"/>
      <c r="D9" s="36"/>
      <c r="E9" s="37"/>
      <c r="F9" s="38"/>
      <c r="G9" s="24">
        <f t="shared" si="1"/>
        <v>68000</v>
      </c>
      <c r="H9" s="22">
        <f t="shared" si="0"/>
        <v>232000</v>
      </c>
    </row>
    <row r="10" spans="1:8" ht="20.100000000000001" customHeight="1">
      <c r="A10" s="23">
        <v>6</v>
      </c>
      <c r="B10" s="18"/>
      <c r="C10" s="25"/>
      <c r="D10" s="25"/>
      <c r="E10" s="26"/>
      <c r="F10" s="27"/>
      <c r="G10" s="24">
        <f t="shared" si="1"/>
        <v>68000</v>
      </c>
      <c r="H10" s="22">
        <f t="shared" si="0"/>
        <v>232000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68000</v>
      </c>
      <c r="H11" s="22">
        <f t="shared" si="0"/>
        <v>232000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68000</v>
      </c>
      <c r="H12" s="22">
        <f t="shared" si="0"/>
        <v>232000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68000</v>
      </c>
      <c r="H13" s="22">
        <f t="shared" si="0"/>
        <v>232000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68000</v>
      </c>
      <c r="H14" s="22">
        <f t="shared" si="0"/>
        <v>232000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68000</v>
      </c>
      <c r="H15" s="22">
        <f t="shared" si="0"/>
        <v>232000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68000</v>
      </c>
      <c r="H16" s="22">
        <f t="shared" si="0"/>
        <v>232000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68000</v>
      </c>
      <c r="H17" s="22">
        <f t="shared" si="0"/>
        <v>232000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68000</v>
      </c>
      <c r="H18" s="22">
        <f t="shared" si="0"/>
        <v>232000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68000</v>
      </c>
      <c r="H19" s="22">
        <f t="shared" si="0"/>
        <v>232000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68000</v>
      </c>
      <c r="H20" s="22">
        <f t="shared" si="0"/>
        <v>232000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68000</v>
      </c>
      <c r="H21" s="22">
        <f t="shared" si="0"/>
        <v>232000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68000</v>
      </c>
      <c r="H22" s="22">
        <f t="shared" si="0"/>
        <v>232000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68000</v>
      </c>
      <c r="H23" s="22">
        <f t="shared" si="0"/>
        <v>232000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68000</v>
      </c>
      <c r="H24" s="22">
        <f t="shared" si="0"/>
        <v>232000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68000</v>
      </c>
      <c r="H25" s="22">
        <f t="shared" si="0"/>
        <v>232000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68000</v>
      </c>
      <c r="H26" s="22">
        <f t="shared" si="0"/>
        <v>232000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68000</v>
      </c>
      <c r="H27" s="22">
        <f t="shared" si="0"/>
        <v>232000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68000</v>
      </c>
      <c r="H28" s="22">
        <f t="shared" si="0"/>
        <v>232000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68000</v>
      </c>
      <c r="H29" s="22">
        <f t="shared" si="0"/>
        <v>232000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68000</v>
      </c>
      <c r="H30" s="22">
        <f t="shared" si="0"/>
        <v>232000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68000</v>
      </c>
      <c r="H31" s="22">
        <f t="shared" si="0"/>
        <v>232000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68000</v>
      </c>
      <c r="H32" s="22">
        <f t="shared" si="0"/>
        <v>232000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68000</v>
      </c>
      <c r="H33" s="22">
        <f t="shared" si="0"/>
        <v>232000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68000</v>
      </c>
      <c r="H34" s="22">
        <f t="shared" si="0"/>
        <v>232000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68000</v>
      </c>
      <c r="H35" s="22">
        <f t="shared" si="0"/>
        <v>232000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68000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3" sqref="F3:H3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37</v>
      </c>
    </row>
    <row r="2" spans="1:8" ht="20.100000000000001" customHeight="1">
      <c r="F2" s="51" t="s">
        <v>157</v>
      </c>
      <c r="G2" s="51"/>
      <c r="H2" s="12">
        <f>[1]งปม.ฟาร์ม!$F$10</f>
        <v>170000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8" t="s">
        <v>39</v>
      </c>
      <c r="C5" s="25" t="s">
        <v>40</v>
      </c>
      <c r="D5" s="25" t="s">
        <v>42</v>
      </c>
      <c r="E5" s="26" t="s">
        <v>41</v>
      </c>
      <c r="F5" s="27">
        <v>23190</v>
      </c>
      <c r="G5" s="21">
        <f>F5</f>
        <v>23190</v>
      </c>
      <c r="H5" s="22">
        <f>$H$2-G5</f>
        <v>146810</v>
      </c>
    </row>
    <row r="6" spans="1:8" ht="20.100000000000001" customHeight="1">
      <c r="A6" s="23">
        <v>2</v>
      </c>
      <c r="B6" s="17"/>
      <c r="C6" s="19"/>
      <c r="D6" s="19"/>
      <c r="E6" s="33"/>
      <c r="F6" s="20"/>
      <c r="G6" s="24">
        <f>G5+F6</f>
        <v>23190</v>
      </c>
      <c r="H6" s="22">
        <f t="shared" ref="H6:H35" si="0">$H$2-G6</f>
        <v>146810</v>
      </c>
    </row>
    <row r="7" spans="1:8" ht="20.100000000000001" customHeight="1">
      <c r="A7" s="23">
        <v>3</v>
      </c>
      <c r="B7" s="17"/>
      <c r="C7" s="19"/>
      <c r="D7" s="19"/>
      <c r="E7" s="33"/>
      <c r="F7" s="20"/>
      <c r="G7" s="24">
        <f t="shared" ref="G7:G35" si="1">G6+F7</f>
        <v>23190</v>
      </c>
      <c r="H7" s="22">
        <f t="shared" si="0"/>
        <v>146810</v>
      </c>
    </row>
    <row r="8" spans="1:8" ht="20.100000000000001" customHeight="1">
      <c r="A8" s="23">
        <v>4</v>
      </c>
      <c r="B8" s="17"/>
      <c r="C8" s="19"/>
      <c r="D8" s="19"/>
      <c r="E8" s="19"/>
      <c r="F8" s="20"/>
      <c r="G8" s="24">
        <f t="shared" si="1"/>
        <v>23190</v>
      </c>
      <c r="H8" s="22">
        <f t="shared" si="0"/>
        <v>146810</v>
      </c>
    </row>
    <row r="9" spans="1:8" ht="20.100000000000001" customHeight="1">
      <c r="A9" s="23">
        <v>5</v>
      </c>
      <c r="B9" s="34"/>
      <c r="C9" s="35"/>
      <c r="D9" s="36"/>
      <c r="E9" s="37"/>
      <c r="F9" s="38"/>
      <c r="G9" s="24">
        <f t="shared" si="1"/>
        <v>23190</v>
      </c>
      <c r="H9" s="22">
        <f t="shared" si="0"/>
        <v>146810</v>
      </c>
    </row>
    <row r="10" spans="1:8" ht="20.100000000000001" customHeight="1">
      <c r="A10" s="23">
        <v>6</v>
      </c>
      <c r="B10" s="18"/>
      <c r="C10" s="25"/>
      <c r="D10" s="25"/>
      <c r="E10" s="26"/>
      <c r="F10" s="27"/>
      <c r="G10" s="24">
        <f t="shared" si="1"/>
        <v>23190</v>
      </c>
      <c r="H10" s="22">
        <f t="shared" si="0"/>
        <v>146810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23190</v>
      </c>
      <c r="H11" s="22">
        <f t="shared" si="0"/>
        <v>146810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23190</v>
      </c>
      <c r="H12" s="22">
        <f t="shared" si="0"/>
        <v>146810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23190</v>
      </c>
      <c r="H13" s="22">
        <f t="shared" si="0"/>
        <v>146810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23190</v>
      </c>
      <c r="H14" s="22">
        <f t="shared" si="0"/>
        <v>146810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23190</v>
      </c>
      <c r="H15" s="22">
        <f t="shared" si="0"/>
        <v>146810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23190</v>
      </c>
      <c r="H16" s="22">
        <f t="shared" si="0"/>
        <v>146810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23190</v>
      </c>
      <c r="H17" s="22">
        <f t="shared" si="0"/>
        <v>146810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23190</v>
      </c>
      <c r="H18" s="22">
        <f t="shared" si="0"/>
        <v>146810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23190</v>
      </c>
      <c r="H19" s="22">
        <f t="shared" si="0"/>
        <v>146810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23190</v>
      </c>
      <c r="H20" s="22">
        <f t="shared" si="0"/>
        <v>146810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23190</v>
      </c>
      <c r="H21" s="22">
        <f t="shared" si="0"/>
        <v>146810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23190</v>
      </c>
      <c r="H22" s="22">
        <f t="shared" si="0"/>
        <v>146810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23190</v>
      </c>
      <c r="H23" s="22">
        <f t="shared" si="0"/>
        <v>146810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23190</v>
      </c>
      <c r="H24" s="22">
        <f t="shared" si="0"/>
        <v>146810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23190</v>
      </c>
      <c r="H25" s="22">
        <f t="shared" si="0"/>
        <v>146810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23190</v>
      </c>
      <c r="H26" s="22">
        <f t="shared" si="0"/>
        <v>146810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23190</v>
      </c>
      <c r="H27" s="22">
        <f t="shared" si="0"/>
        <v>146810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23190</v>
      </c>
      <c r="H28" s="22">
        <f t="shared" si="0"/>
        <v>146810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23190</v>
      </c>
      <c r="H29" s="22">
        <f t="shared" si="0"/>
        <v>146810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23190</v>
      </c>
      <c r="H30" s="22">
        <f t="shared" si="0"/>
        <v>146810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23190</v>
      </c>
      <c r="H31" s="22">
        <f t="shared" si="0"/>
        <v>146810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23190</v>
      </c>
      <c r="H32" s="22">
        <f t="shared" si="0"/>
        <v>146810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23190</v>
      </c>
      <c r="H33" s="22">
        <f t="shared" si="0"/>
        <v>146810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23190</v>
      </c>
      <c r="H34" s="22">
        <f t="shared" si="0"/>
        <v>146810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23190</v>
      </c>
      <c r="H35" s="22">
        <f t="shared" si="0"/>
        <v>146810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23190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3" sqref="F3:H3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38</v>
      </c>
    </row>
    <row r="2" spans="1:8" ht="20.100000000000001" customHeight="1">
      <c r="F2" s="51" t="s">
        <v>157</v>
      </c>
      <c r="G2" s="51"/>
      <c r="H2" s="12">
        <f>[1]งปม.ฟาร์ม!$F$15</f>
        <v>414000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8"/>
      <c r="C5" s="25"/>
      <c r="D5" s="25"/>
      <c r="E5" s="39"/>
      <c r="F5" s="27"/>
      <c r="G5" s="21">
        <f>F5</f>
        <v>0</v>
      </c>
      <c r="H5" s="22">
        <f>$H$2-G5</f>
        <v>414000</v>
      </c>
    </row>
    <row r="6" spans="1:8" ht="20.100000000000001" customHeight="1">
      <c r="A6" s="23">
        <v>2</v>
      </c>
      <c r="B6" s="18"/>
      <c r="C6" s="25"/>
      <c r="D6" s="25"/>
      <c r="E6" s="26"/>
      <c r="F6" s="27"/>
      <c r="G6" s="24">
        <f>G5+F6</f>
        <v>0</v>
      </c>
      <c r="H6" s="22">
        <f t="shared" ref="H6:H35" si="0">$H$2-G6</f>
        <v>414000</v>
      </c>
    </row>
    <row r="7" spans="1:8" ht="20.100000000000001" customHeight="1">
      <c r="A7" s="23">
        <v>3</v>
      </c>
      <c r="B7" s="17"/>
      <c r="C7" s="19"/>
      <c r="D7" s="19"/>
      <c r="E7" s="33"/>
      <c r="F7" s="20"/>
      <c r="G7" s="24">
        <f t="shared" ref="G7:G35" si="1">G6+F7</f>
        <v>0</v>
      </c>
      <c r="H7" s="22">
        <f t="shared" si="0"/>
        <v>414000</v>
      </c>
    </row>
    <row r="8" spans="1:8" ht="20.100000000000001" customHeight="1">
      <c r="A8" s="23">
        <v>4</v>
      </c>
      <c r="B8" s="17"/>
      <c r="C8" s="19"/>
      <c r="D8" s="19"/>
      <c r="E8" s="19"/>
      <c r="F8" s="20"/>
      <c r="G8" s="24">
        <f t="shared" si="1"/>
        <v>0</v>
      </c>
      <c r="H8" s="22">
        <f t="shared" si="0"/>
        <v>414000</v>
      </c>
    </row>
    <row r="9" spans="1:8" ht="20.100000000000001" customHeight="1">
      <c r="A9" s="23">
        <v>5</v>
      </c>
      <c r="B9" s="34"/>
      <c r="C9" s="35"/>
      <c r="D9" s="36"/>
      <c r="E9" s="37"/>
      <c r="F9" s="38"/>
      <c r="G9" s="24">
        <f t="shared" si="1"/>
        <v>0</v>
      </c>
      <c r="H9" s="22">
        <f t="shared" si="0"/>
        <v>414000</v>
      </c>
    </row>
    <row r="10" spans="1:8" ht="20.100000000000001" customHeight="1">
      <c r="A10" s="23">
        <v>6</v>
      </c>
      <c r="B10" s="18"/>
      <c r="C10" s="25"/>
      <c r="D10" s="25"/>
      <c r="E10" s="26"/>
      <c r="F10" s="27"/>
      <c r="G10" s="24">
        <f t="shared" si="1"/>
        <v>0</v>
      </c>
      <c r="H10" s="22">
        <f t="shared" si="0"/>
        <v>414000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0</v>
      </c>
      <c r="H11" s="22">
        <f t="shared" si="0"/>
        <v>414000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0</v>
      </c>
      <c r="H12" s="22">
        <f t="shared" si="0"/>
        <v>414000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0</v>
      </c>
      <c r="H13" s="22">
        <f t="shared" si="0"/>
        <v>414000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0</v>
      </c>
      <c r="H14" s="22">
        <f t="shared" si="0"/>
        <v>414000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0</v>
      </c>
      <c r="H15" s="22">
        <f t="shared" si="0"/>
        <v>414000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0</v>
      </c>
      <c r="H16" s="22">
        <f t="shared" si="0"/>
        <v>414000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0</v>
      </c>
      <c r="H17" s="22">
        <f t="shared" si="0"/>
        <v>414000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0</v>
      </c>
      <c r="H18" s="22">
        <f t="shared" si="0"/>
        <v>414000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0</v>
      </c>
      <c r="H19" s="22">
        <f t="shared" si="0"/>
        <v>414000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0</v>
      </c>
      <c r="H20" s="22">
        <f t="shared" si="0"/>
        <v>414000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0</v>
      </c>
      <c r="H21" s="22">
        <f t="shared" si="0"/>
        <v>414000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0</v>
      </c>
      <c r="H22" s="22">
        <f t="shared" si="0"/>
        <v>414000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0</v>
      </c>
      <c r="H23" s="22">
        <f t="shared" si="0"/>
        <v>414000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0</v>
      </c>
      <c r="H24" s="22">
        <f t="shared" si="0"/>
        <v>414000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0</v>
      </c>
      <c r="H25" s="22">
        <f t="shared" si="0"/>
        <v>414000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0</v>
      </c>
      <c r="H26" s="22">
        <f t="shared" si="0"/>
        <v>414000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0</v>
      </c>
      <c r="H27" s="22">
        <f t="shared" si="0"/>
        <v>414000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0</v>
      </c>
      <c r="H28" s="22">
        <f t="shared" si="0"/>
        <v>414000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0</v>
      </c>
      <c r="H29" s="22">
        <f t="shared" si="0"/>
        <v>414000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0</v>
      </c>
      <c r="H30" s="22">
        <f t="shared" si="0"/>
        <v>414000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0</v>
      </c>
      <c r="H31" s="22">
        <f t="shared" si="0"/>
        <v>414000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0</v>
      </c>
      <c r="H32" s="22">
        <f t="shared" si="0"/>
        <v>414000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0</v>
      </c>
      <c r="H33" s="22">
        <f t="shared" si="0"/>
        <v>414000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0</v>
      </c>
      <c r="H34" s="22">
        <f t="shared" si="0"/>
        <v>414000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0</v>
      </c>
      <c r="H35" s="22">
        <f t="shared" si="0"/>
        <v>414000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3" sqref="F3:H3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25</v>
      </c>
    </row>
    <row r="2" spans="1:8" ht="20.100000000000001" customHeight="1">
      <c r="F2" s="51" t="s">
        <v>157</v>
      </c>
      <c r="G2" s="51"/>
      <c r="H2" s="12">
        <f>[1]งปม.ฟาร์ม!$F$16</f>
        <v>120000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8" t="s">
        <v>60</v>
      </c>
      <c r="C5" s="25" t="s">
        <v>26</v>
      </c>
      <c r="D5" s="18"/>
      <c r="E5" s="26" t="s">
        <v>27</v>
      </c>
      <c r="F5" s="27">
        <v>12800</v>
      </c>
      <c r="G5" s="21">
        <f>F5</f>
        <v>12800</v>
      </c>
      <c r="H5" s="22">
        <f>$H$2-G5</f>
        <v>107200</v>
      </c>
    </row>
    <row r="6" spans="1:8" ht="20.100000000000001" customHeight="1">
      <c r="A6" s="23">
        <v>2</v>
      </c>
      <c r="B6" s="18" t="s">
        <v>76</v>
      </c>
      <c r="C6" s="25" t="s">
        <v>84</v>
      </c>
      <c r="D6" s="18"/>
      <c r="E6" s="26" t="s">
        <v>27</v>
      </c>
      <c r="F6" s="27">
        <v>32000</v>
      </c>
      <c r="G6" s="24">
        <f>G5+F6</f>
        <v>44800</v>
      </c>
      <c r="H6" s="22">
        <f t="shared" ref="H6:H35" si="0">$H$2-G6</f>
        <v>75200</v>
      </c>
    </row>
    <row r="7" spans="1:8" ht="20.100000000000001" customHeight="1">
      <c r="A7" s="23">
        <v>3</v>
      </c>
      <c r="B7" s="4" t="s">
        <v>115</v>
      </c>
      <c r="C7" s="25"/>
      <c r="D7" s="18"/>
      <c r="E7" s="39" t="s">
        <v>116</v>
      </c>
      <c r="F7" s="27">
        <v>28400</v>
      </c>
      <c r="G7" s="24">
        <f t="shared" ref="G7:G35" si="1">G6+F7</f>
        <v>73200</v>
      </c>
      <c r="H7" s="22">
        <f t="shared" si="0"/>
        <v>46800</v>
      </c>
    </row>
    <row r="8" spans="1:8" ht="20.100000000000001" customHeight="1">
      <c r="A8" s="23">
        <v>4</v>
      </c>
      <c r="B8" s="17"/>
      <c r="C8" s="19"/>
      <c r="D8" s="19"/>
      <c r="E8" s="19"/>
      <c r="F8" s="20"/>
      <c r="G8" s="24">
        <f t="shared" si="1"/>
        <v>73200</v>
      </c>
      <c r="H8" s="22">
        <f t="shared" si="0"/>
        <v>46800</v>
      </c>
    </row>
    <row r="9" spans="1:8" ht="20.100000000000001" customHeight="1">
      <c r="A9" s="23">
        <v>5</v>
      </c>
      <c r="B9" s="34"/>
      <c r="C9" s="35"/>
      <c r="D9" s="36"/>
      <c r="E9" s="37"/>
      <c r="F9" s="38"/>
      <c r="G9" s="24">
        <f t="shared" si="1"/>
        <v>73200</v>
      </c>
      <c r="H9" s="22">
        <f t="shared" si="0"/>
        <v>46800</v>
      </c>
    </row>
    <row r="10" spans="1:8" ht="20.100000000000001" customHeight="1">
      <c r="A10" s="23">
        <v>6</v>
      </c>
      <c r="B10" s="18"/>
      <c r="C10" s="25"/>
      <c r="D10" s="25"/>
      <c r="E10" s="26"/>
      <c r="F10" s="27"/>
      <c r="G10" s="24">
        <f t="shared" si="1"/>
        <v>73200</v>
      </c>
      <c r="H10" s="22">
        <f t="shared" si="0"/>
        <v>46800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73200</v>
      </c>
      <c r="H11" s="22">
        <f t="shared" si="0"/>
        <v>46800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73200</v>
      </c>
      <c r="H12" s="22">
        <f t="shared" si="0"/>
        <v>46800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73200</v>
      </c>
      <c r="H13" s="22">
        <f t="shared" si="0"/>
        <v>46800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73200</v>
      </c>
      <c r="H14" s="22">
        <f t="shared" si="0"/>
        <v>46800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73200</v>
      </c>
      <c r="H15" s="22">
        <f t="shared" si="0"/>
        <v>46800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73200</v>
      </c>
      <c r="H16" s="22">
        <f t="shared" si="0"/>
        <v>46800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73200</v>
      </c>
      <c r="H17" s="22">
        <f t="shared" si="0"/>
        <v>46800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73200</v>
      </c>
      <c r="H18" s="22">
        <f t="shared" si="0"/>
        <v>46800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73200</v>
      </c>
      <c r="H19" s="22">
        <f t="shared" si="0"/>
        <v>46800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73200</v>
      </c>
      <c r="H20" s="22">
        <f t="shared" si="0"/>
        <v>46800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73200</v>
      </c>
      <c r="H21" s="22">
        <f t="shared" si="0"/>
        <v>46800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73200</v>
      </c>
      <c r="H22" s="22">
        <f t="shared" si="0"/>
        <v>46800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73200</v>
      </c>
      <c r="H23" s="22">
        <f t="shared" si="0"/>
        <v>46800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73200</v>
      </c>
      <c r="H24" s="22">
        <f t="shared" si="0"/>
        <v>46800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73200</v>
      </c>
      <c r="H25" s="22">
        <f t="shared" si="0"/>
        <v>46800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73200</v>
      </c>
      <c r="H26" s="22">
        <f t="shared" si="0"/>
        <v>46800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73200</v>
      </c>
      <c r="H27" s="22">
        <f t="shared" si="0"/>
        <v>46800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73200</v>
      </c>
      <c r="H28" s="22">
        <f t="shared" si="0"/>
        <v>46800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73200</v>
      </c>
      <c r="H29" s="22">
        <f t="shared" si="0"/>
        <v>46800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73200</v>
      </c>
      <c r="H30" s="22">
        <f t="shared" si="0"/>
        <v>46800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73200</v>
      </c>
      <c r="H31" s="22">
        <f t="shared" si="0"/>
        <v>46800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73200</v>
      </c>
      <c r="H32" s="22">
        <f t="shared" si="0"/>
        <v>46800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73200</v>
      </c>
      <c r="H33" s="22">
        <f t="shared" si="0"/>
        <v>46800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73200</v>
      </c>
      <c r="H34" s="22">
        <f t="shared" si="0"/>
        <v>46800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73200</v>
      </c>
      <c r="H35" s="22">
        <f t="shared" si="0"/>
        <v>46800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73200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6"/>
  <sheetViews>
    <sheetView topLeftCell="A4" workbookViewId="0">
      <selection activeCell="F3" sqref="F3:H3"/>
    </sheetView>
  </sheetViews>
  <sheetFormatPr defaultColWidth="9" defaultRowHeight="20.100000000000001" customHeight="1"/>
  <cols>
    <col min="1" max="1" width="4.25" style="4" customWidth="1"/>
    <col min="2" max="2" width="9" style="4" bestFit="1" customWidth="1"/>
    <col min="3" max="3" width="6.75" style="4" bestFit="1" customWidth="1"/>
    <col min="4" max="4" width="10" style="4" bestFit="1" customWidth="1"/>
    <col min="5" max="5" width="27" style="4" customWidth="1"/>
    <col min="6" max="6" width="9.625" style="4" bestFit="1" customWidth="1"/>
    <col min="7" max="16384" width="9" style="4"/>
  </cols>
  <sheetData>
    <row r="1" spans="1:8" ht="20.100000000000001" customHeight="1">
      <c r="E1" s="11" t="s">
        <v>162</v>
      </c>
    </row>
    <row r="2" spans="1:8" ht="20.100000000000001" customHeight="1">
      <c r="F2" s="51" t="s">
        <v>157</v>
      </c>
      <c r="G2" s="51"/>
      <c r="H2" s="12">
        <f>[1]งปม.ฟาร์ม!$F$17</f>
        <v>70000</v>
      </c>
    </row>
    <row r="3" spans="1:8" ht="20.100000000000001" customHeight="1">
      <c r="A3" s="52" t="s">
        <v>6</v>
      </c>
      <c r="B3" s="53" t="s">
        <v>1</v>
      </c>
      <c r="C3" s="13" t="s">
        <v>158</v>
      </c>
      <c r="D3" s="54" t="s">
        <v>148</v>
      </c>
      <c r="E3" s="54" t="s">
        <v>159</v>
      </c>
      <c r="F3" s="50" t="s">
        <v>2</v>
      </c>
      <c r="G3" s="50"/>
      <c r="H3" s="50"/>
    </row>
    <row r="4" spans="1:8" ht="20.100000000000001" customHeight="1">
      <c r="A4" s="52"/>
      <c r="B4" s="53"/>
      <c r="C4" s="14" t="s">
        <v>86</v>
      </c>
      <c r="D4" s="55"/>
      <c r="E4" s="55"/>
      <c r="F4" s="15" t="s">
        <v>3</v>
      </c>
      <c r="G4" s="10" t="s">
        <v>4</v>
      </c>
      <c r="H4" s="10" t="s">
        <v>5</v>
      </c>
    </row>
    <row r="5" spans="1:8" ht="20.100000000000001" customHeight="1">
      <c r="A5" s="16">
        <v>1</v>
      </c>
      <c r="B5" s="18" t="s">
        <v>28</v>
      </c>
      <c r="C5" s="25" t="s">
        <v>29</v>
      </c>
      <c r="D5" s="25" t="s">
        <v>30</v>
      </c>
      <c r="E5" s="26" t="s">
        <v>31</v>
      </c>
      <c r="F5" s="27">
        <v>2270</v>
      </c>
      <c r="G5" s="21">
        <f>F5</f>
        <v>2270</v>
      </c>
      <c r="H5" s="22">
        <f>$H$2-G5</f>
        <v>67730</v>
      </c>
    </row>
    <row r="6" spans="1:8" ht="20.100000000000001" customHeight="1">
      <c r="A6" s="23">
        <v>2</v>
      </c>
      <c r="B6" s="18" t="s">
        <v>113</v>
      </c>
      <c r="C6" s="18"/>
      <c r="D6" s="18" t="s">
        <v>30</v>
      </c>
      <c r="E6" s="40" t="s">
        <v>123</v>
      </c>
      <c r="F6" s="27">
        <v>9700</v>
      </c>
      <c r="G6" s="24">
        <f>G5+F6</f>
        <v>11970</v>
      </c>
      <c r="H6" s="22">
        <f t="shared" ref="H6:H35" si="0">$H$2-G6</f>
        <v>58030</v>
      </c>
    </row>
    <row r="7" spans="1:8" ht="20.100000000000001" customHeight="1">
      <c r="A7" s="23">
        <v>3</v>
      </c>
      <c r="B7" s="18" t="s">
        <v>133</v>
      </c>
      <c r="C7" s="18"/>
      <c r="D7" s="18" t="s">
        <v>30</v>
      </c>
      <c r="E7" s="40" t="s">
        <v>134</v>
      </c>
      <c r="F7" s="27">
        <v>4666</v>
      </c>
      <c r="G7" s="24">
        <f t="shared" ref="G7:G35" si="1">G6+F7</f>
        <v>16636</v>
      </c>
      <c r="H7" s="22">
        <f t="shared" si="0"/>
        <v>53364</v>
      </c>
    </row>
    <row r="8" spans="1:8" ht="20.100000000000001" customHeight="1">
      <c r="A8" s="23">
        <v>4</v>
      </c>
      <c r="B8" s="18" t="s">
        <v>133</v>
      </c>
      <c r="C8" s="25"/>
      <c r="D8" s="25" t="s">
        <v>30</v>
      </c>
      <c r="E8" s="26" t="s">
        <v>135</v>
      </c>
      <c r="F8" s="27">
        <v>17762</v>
      </c>
      <c r="G8" s="24">
        <f t="shared" si="1"/>
        <v>34398</v>
      </c>
      <c r="H8" s="22">
        <f t="shared" si="0"/>
        <v>35602</v>
      </c>
    </row>
    <row r="9" spans="1:8" ht="20.100000000000001" customHeight="1">
      <c r="A9" s="23">
        <v>5</v>
      </c>
      <c r="B9" s="34"/>
      <c r="C9" s="35"/>
      <c r="D9" s="36"/>
      <c r="E9" s="37"/>
      <c r="F9" s="38"/>
      <c r="G9" s="24">
        <f t="shared" si="1"/>
        <v>34398</v>
      </c>
      <c r="H9" s="22">
        <f t="shared" si="0"/>
        <v>35602</v>
      </c>
    </row>
    <row r="10" spans="1:8" ht="20.100000000000001" customHeight="1">
      <c r="A10" s="23">
        <v>6</v>
      </c>
      <c r="B10" s="18"/>
      <c r="C10" s="25"/>
      <c r="D10" s="25"/>
      <c r="E10" s="26"/>
      <c r="F10" s="27"/>
      <c r="G10" s="24">
        <f t="shared" si="1"/>
        <v>34398</v>
      </c>
      <c r="H10" s="22">
        <f t="shared" si="0"/>
        <v>35602</v>
      </c>
    </row>
    <row r="11" spans="1:8" ht="20.100000000000001" customHeight="1">
      <c r="A11" s="23">
        <v>7</v>
      </c>
      <c r="B11" s="18"/>
      <c r="C11" s="25"/>
      <c r="D11" s="25"/>
      <c r="E11" s="26"/>
      <c r="F11" s="27"/>
      <c r="G11" s="24">
        <f t="shared" si="1"/>
        <v>34398</v>
      </c>
      <c r="H11" s="22">
        <f t="shared" si="0"/>
        <v>35602</v>
      </c>
    </row>
    <row r="12" spans="1:8" ht="20.100000000000001" customHeight="1">
      <c r="A12" s="23">
        <v>8</v>
      </c>
      <c r="B12" s="18"/>
      <c r="C12" s="25"/>
      <c r="D12" s="25"/>
      <c r="E12" s="26"/>
      <c r="F12" s="27"/>
      <c r="G12" s="24">
        <f t="shared" si="1"/>
        <v>34398</v>
      </c>
      <c r="H12" s="22">
        <f t="shared" si="0"/>
        <v>35602</v>
      </c>
    </row>
    <row r="13" spans="1:8" ht="20.100000000000001" customHeight="1">
      <c r="A13" s="23">
        <v>9</v>
      </c>
      <c r="B13" s="18"/>
      <c r="C13" s="25"/>
      <c r="D13" s="25"/>
      <c r="E13" s="26"/>
      <c r="F13" s="27"/>
      <c r="G13" s="24">
        <f t="shared" si="1"/>
        <v>34398</v>
      </c>
      <c r="H13" s="22">
        <f t="shared" si="0"/>
        <v>35602</v>
      </c>
    </row>
    <row r="14" spans="1:8" ht="20.100000000000001" customHeight="1">
      <c r="A14" s="23">
        <v>10</v>
      </c>
      <c r="B14" s="18"/>
      <c r="C14" s="25"/>
      <c r="D14" s="25"/>
      <c r="E14" s="26"/>
      <c r="F14" s="27"/>
      <c r="G14" s="24">
        <f t="shared" si="1"/>
        <v>34398</v>
      </c>
      <c r="H14" s="22">
        <f t="shared" si="0"/>
        <v>35602</v>
      </c>
    </row>
    <row r="15" spans="1:8" ht="20.100000000000001" customHeight="1">
      <c r="A15" s="23">
        <v>12</v>
      </c>
      <c r="B15" s="18"/>
      <c r="C15" s="25"/>
      <c r="D15" s="25"/>
      <c r="E15" s="26"/>
      <c r="F15" s="27"/>
      <c r="G15" s="24">
        <f t="shared" si="1"/>
        <v>34398</v>
      </c>
      <c r="H15" s="22">
        <f t="shared" si="0"/>
        <v>35602</v>
      </c>
    </row>
    <row r="16" spans="1:8" ht="20.100000000000001" customHeight="1">
      <c r="A16" s="23">
        <v>13</v>
      </c>
      <c r="B16" s="18"/>
      <c r="C16" s="25"/>
      <c r="D16" s="25"/>
      <c r="E16" s="26"/>
      <c r="F16" s="27"/>
      <c r="G16" s="24">
        <f t="shared" si="1"/>
        <v>34398</v>
      </c>
      <c r="H16" s="22">
        <f t="shared" si="0"/>
        <v>35602</v>
      </c>
    </row>
    <row r="17" spans="1:8" ht="20.100000000000001" customHeight="1">
      <c r="A17" s="23">
        <v>14</v>
      </c>
      <c r="B17" s="18"/>
      <c r="C17" s="25"/>
      <c r="D17" s="25"/>
      <c r="E17" s="26"/>
      <c r="F17" s="27"/>
      <c r="G17" s="24">
        <f t="shared" si="1"/>
        <v>34398</v>
      </c>
      <c r="H17" s="22">
        <f t="shared" si="0"/>
        <v>35602</v>
      </c>
    </row>
    <row r="18" spans="1:8" ht="20.100000000000001" customHeight="1">
      <c r="A18" s="23">
        <v>15</v>
      </c>
      <c r="B18" s="18"/>
      <c r="C18" s="25"/>
      <c r="D18" s="25"/>
      <c r="E18" s="26"/>
      <c r="F18" s="27"/>
      <c r="G18" s="24">
        <f t="shared" si="1"/>
        <v>34398</v>
      </c>
      <c r="H18" s="22">
        <f t="shared" si="0"/>
        <v>35602</v>
      </c>
    </row>
    <row r="19" spans="1:8" ht="20.100000000000001" customHeight="1">
      <c r="A19" s="23">
        <v>16</v>
      </c>
      <c r="B19" s="18"/>
      <c r="C19" s="25"/>
      <c r="D19" s="25"/>
      <c r="E19" s="26"/>
      <c r="F19" s="27"/>
      <c r="G19" s="24">
        <f t="shared" si="1"/>
        <v>34398</v>
      </c>
      <c r="H19" s="22">
        <f t="shared" si="0"/>
        <v>35602</v>
      </c>
    </row>
    <row r="20" spans="1:8" ht="20.100000000000001" customHeight="1">
      <c r="A20" s="23">
        <v>17</v>
      </c>
      <c r="B20" s="18"/>
      <c r="C20" s="25"/>
      <c r="D20" s="25"/>
      <c r="E20" s="26"/>
      <c r="F20" s="27"/>
      <c r="G20" s="24">
        <f t="shared" si="1"/>
        <v>34398</v>
      </c>
      <c r="H20" s="22">
        <f t="shared" si="0"/>
        <v>35602</v>
      </c>
    </row>
    <row r="21" spans="1:8" ht="20.100000000000001" customHeight="1">
      <c r="A21" s="23">
        <v>18</v>
      </c>
      <c r="B21" s="18"/>
      <c r="C21" s="25"/>
      <c r="D21" s="25"/>
      <c r="E21" s="26"/>
      <c r="F21" s="27"/>
      <c r="G21" s="24">
        <f t="shared" si="1"/>
        <v>34398</v>
      </c>
      <c r="H21" s="22">
        <f t="shared" si="0"/>
        <v>35602</v>
      </c>
    </row>
    <row r="22" spans="1:8" ht="20.100000000000001" customHeight="1">
      <c r="A22" s="23">
        <v>19</v>
      </c>
      <c r="B22" s="18"/>
      <c r="C22" s="25"/>
      <c r="D22" s="25"/>
      <c r="E22" s="26"/>
      <c r="F22" s="27"/>
      <c r="G22" s="24">
        <f t="shared" si="1"/>
        <v>34398</v>
      </c>
      <c r="H22" s="22">
        <f t="shared" si="0"/>
        <v>35602</v>
      </c>
    </row>
    <row r="23" spans="1:8" ht="20.100000000000001" customHeight="1">
      <c r="A23" s="23">
        <v>20</v>
      </c>
      <c r="B23" s="18"/>
      <c r="C23" s="25"/>
      <c r="D23" s="25"/>
      <c r="E23" s="26"/>
      <c r="F23" s="27"/>
      <c r="G23" s="24">
        <f t="shared" si="1"/>
        <v>34398</v>
      </c>
      <c r="H23" s="22">
        <f t="shared" si="0"/>
        <v>35602</v>
      </c>
    </row>
    <row r="24" spans="1:8" ht="20.100000000000001" customHeight="1">
      <c r="A24" s="23">
        <v>21</v>
      </c>
      <c r="B24" s="18"/>
      <c r="C24" s="25"/>
      <c r="D24" s="25"/>
      <c r="E24" s="26"/>
      <c r="F24" s="27"/>
      <c r="G24" s="24">
        <f t="shared" si="1"/>
        <v>34398</v>
      </c>
      <c r="H24" s="22">
        <f t="shared" si="0"/>
        <v>35602</v>
      </c>
    </row>
    <row r="25" spans="1:8" ht="20.100000000000001" customHeight="1">
      <c r="A25" s="23">
        <v>22</v>
      </c>
      <c r="B25" s="18"/>
      <c r="C25" s="25"/>
      <c r="D25" s="25"/>
      <c r="E25" s="26"/>
      <c r="F25" s="27"/>
      <c r="G25" s="24">
        <f t="shared" si="1"/>
        <v>34398</v>
      </c>
      <c r="H25" s="22">
        <f t="shared" si="0"/>
        <v>35602</v>
      </c>
    </row>
    <row r="26" spans="1:8" ht="20.100000000000001" customHeight="1">
      <c r="A26" s="23">
        <v>23</v>
      </c>
      <c r="B26" s="18"/>
      <c r="C26" s="25"/>
      <c r="D26" s="25"/>
      <c r="E26" s="26"/>
      <c r="F26" s="27"/>
      <c r="G26" s="24">
        <f t="shared" si="1"/>
        <v>34398</v>
      </c>
      <c r="H26" s="22">
        <f t="shared" si="0"/>
        <v>35602</v>
      </c>
    </row>
    <row r="27" spans="1:8" ht="20.100000000000001" customHeight="1">
      <c r="A27" s="23">
        <v>24</v>
      </c>
      <c r="B27" s="18"/>
      <c r="C27" s="25"/>
      <c r="D27" s="25"/>
      <c r="E27" s="26"/>
      <c r="F27" s="27"/>
      <c r="G27" s="24">
        <f t="shared" si="1"/>
        <v>34398</v>
      </c>
      <c r="H27" s="22">
        <f t="shared" si="0"/>
        <v>35602</v>
      </c>
    </row>
    <row r="28" spans="1:8" ht="20.100000000000001" customHeight="1">
      <c r="A28" s="23">
        <v>25</v>
      </c>
      <c r="B28" s="18"/>
      <c r="C28" s="25"/>
      <c r="D28" s="25"/>
      <c r="E28" s="26"/>
      <c r="F28" s="27"/>
      <c r="G28" s="24">
        <f t="shared" si="1"/>
        <v>34398</v>
      </c>
      <c r="H28" s="22">
        <f t="shared" si="0"/>
        <v>35602</v>
      </c>
    </row>
    <row r="29" spans="1:8" ht="20.100000000000001" customHeight="1">
      <c r="A29" s="23">
        <v>26</v>
      </c>
      <c r="B29" s="18"/>
      <c r="C29" s="25"/>
      <c r="D29" s="25"/>
      <c r="E29" s="26"/>
      <c r="F29" s="27"/>
      <c r="G29" s="24">
        <f t="shared" si="1"/>
        <v>34398</v>
      </c>
      <c r="H29" s="22">
        <f t="shared" si="0"/>
        <v>35602</v>
      </c>
    </row>
    <row r="30" spans="1:8" ht="20.100000000000001" customHeight="1">
      <c r="A30" s="23">
        <v>27</v>
      </c>
      <c r="B30" s="18"/>
      <c r="C30" s="25"/>
      <c r="D30" s="25"/>
      <c r="E30" s="26"/>
      <c r="F30" s="27"/>
      <c r="G30" s="24">
        <f t="shared" si="1"/>
        <v>34398</v>
      </c>
      <c r="H30" s="22">
        <f t="shared" si="0"/>
        <v>35602</v>
      </c>
    </row>
    <row r="31" spans="1:8" ht="20.100000000000001" customHeight="1">
      <c r="A31" s="23">
        <v>28</v>
      </c>
      <c r="B31" s="18"/>
      <c r="C31" s="25"/>
      <c r="D31" s="25"/>
      <c r="E31" s="26"/>
      <c r="F31" s="27"/>
      <c r="G31" s="24">
        <f t="shared" si="1"/>
        <v>34398</v>
      </c>
      <c r="H31" s="22">
        <f t="shared" si="0"/>
        <v>35602</v>
      </c>
    </row>
    <row r="32" spans="1:8" ht="20.100000000000001" customHeight="1">
      <c r="A32" s="23">
        <v>29</v>
      </c>
      <c r="B32" s="18"/>
      <c r="C32" s="18"/>
      <c r="D32" s="18"/>
      <c r="E32" s="28"/>
      <c r="F32" s="27"/>
      <c r="G32" s="24">
        <f t="shared" si="1"/>
        <v>34398</v>
      </c>
      <c r="H32" s="22">
        <f t="shared" si="0"/>
        <v>35602</v>
      </c>
    </row>
    <row r="33" spans="1:8" ht="20.100000000000001" customHeight="1">
      <c r="A33" s="23">
        <v>30</v>
      </c>
      <c r="B33" s="18"/>
      <c r="C33" s="18"/>
      <c r="D33" s="18"/>
      <c r="E33" s="28"/>
      <c r="F33" s="27"/>
      <c r="G33" s="24">
        <f t="shared" si="1"/>
        <v>34398</v>
      </c>
      <c r="H33" s="22">
        <f t="shared" si="0"/>
        <v>35602</v>
      </c>
    </row>
    <row r="34" spans="1:8" ht="20.100000000000001" customHeight="1">
      <c r="A34" s="23">
        <v>31</v>
      </c>
      <c r="B34" s="18"/>
      <c r="C34" s="18"/>
      <c r="D34" s="18"/>
      <c r="E34" s="28"/>
      <c r="F34" s="27"/>
      <c r="G34" s="24">
        <f t="shared" si="1"/>
        <v>34398</v>
      </c>
      <c r="H34" s="22">
        <f t="shared" si="0"/>
        <v>35602</v>
      </c>
    </row>
    <row r="35" spans="1:8" ht="20.100000000000001" customHeight="1">
      <c r="A35" s="23">
        <v>32</v>
      </c>
      <c r="B35" s="18"/>
      <c r="C35" s="18"/>
      <c r="D35" s="18"/>
      <c r="E35" s="28"/>
      <c r="F35" s="27"/>
      <c r="G35" s="24">
        <f t="shared" si="1"/>
        <v>34398</v>
      </c>
      <c r="H35" s="22">
        <f t="shared" si="0"/>
        <v>35602</v>
      </c>
    </row>
    <row r="36" spans="1:8" ht="20.100000000000001" customHeight="1">
      <c r="A36" s="56" t="s">
        <v>4</v>
      </c>
      <c r="B36" s="57"/>
      <c r="C36" s="57"/>
      <c r="D36" s="57"/>
      <c r="E36" s="58"/>
      <c r="F36" s="27">
        <f>SUM(F5:F35)</f>
        <v>34398</v>
      </c>
      <c r="G36" s="24"/>
      <c r="H36" s="22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22</vt:i4>
      </vt:variant>
    </vt:vector>
  </HeadingPairs>
  <TitlesOfParts>
    <vt:vector size="22" baseType="lpstr">
      <vt:lpstr>สรุป</vt:lpstr>
      <vt:lpstr>โรงผสมอาหาร</vt:lpstr>
      <vt:lpstr>ฟางข้าว</vt:lpstr>
      <vt:lpstr>พืชอาหารสัตว์</vt:lpstr>
      <vt:lpstr>ผสมเทียม</vt:lpstr>
      <vt:lpstr>เวชภัณฑ์</vt:lpstr>
      <vt:lpstr>พันธุ์สัตว์</vt:lpstr>
      <vt:lpstr>โคนม</vt:lpstr>
      <vt:lpstr>โคเนื้อ</vt:lpstr>
      <vt:lpstr>สุกร</vt:lpstr>
      <vt:lpstr>สัตว์ปีก</vt:lpstr>
      <vt:lpstr>แพะ</vt:lpstr>
      <vt:lpstr>ฟาร์มผสมเทียม</vt:lpstr>
      <vt:lpstr>ฟาร์มพืชอาหาร</vt:lpstr>
      <vt:lpstr>ฟาร์มกระบือ</vt:lpstr>
      <vt:lpstr>นาข้าว</vt:lpstr>
      <vt:lpstr>ไม้ประดับ</vt:lpstr>
      <vt:lpstr>ยางพารา</vt:lpstr>
      <vt:lpstr>ผลิตพืชผัก</vt:lpstr>
      <vt:lpstr>ฟาร์มเห็ด</vt:lpstr>
      <vt:lpstr>ไม้ผล</vt:lpstr>
      <vt:lpstr>ประมง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SundayOK</dc:creator>
  <cp:lastModifiedBy>KKD Windows 7 V.3</cp:lastModifiedBy>
  <cp:lastPrinted>2015-03-13T02:08:44Z</cp:lastPrinted>
  <dcterms:created xsi:type="dcterms:W3CDTF">2014-10-06T01:03:54Z</dcterms:created>
  <dcterms:modified xsi:type="dcterms:W3CDTF">2015-03-25T02:09:45Z</dcterms:modified>
</cp:coreProperties>
</file>